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0" yWindow="0" windowWidth="18045" windowHeight="7455"/>
  </bookViews>
  <sheets>
    <sheet name="Anleitung" sheetId="7" r:id="rId1"/>
    <sheet name="Meldung" sheetId="5" r:id="rId2"/>
    <sheet name="Zusammenstellung" sheetId="2" r:id="rId3"/>
    <sheet name="Rennübersicht" sheetId="6" r:id="rId4"/>
  </sheets>
  <calcPr calcId="145621"/>
  <customWorkbookViews>
    <customWorkbookView name="SRVN" guid="{77659A47-A644-413D-8E6E-8BD784AE97F1}" includeHiddenRowCol="0" maximized="1" windowWidth="1436" windowHeight="63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5" l="1"/>
  <c r="L30" i="5"/>
  <c r="M29" i="5"/>
  <c r="L29" i="5"/>
  <c r="L28" i="5"/>
  <c r="L27" i="5"/>
  <c r="L23" i="5"/>
  <c r="M22" i="5"/>
  <c r="L22" i="5"/>
  <c r="L21" i="5"/>
  <c r="L20" i="5"/>
  <c r="C20" i="5"/>
  <c r="L166" i="5"/>
  <c r="M165" i="5"/>
  <c r="L165" i="5"/>
  <c r="L164" i="5"/>
  <c r="L163" i="5"/>
  <c r="C163" i="5"/>
  <c r="L159" i="5"/>
  <c r="M158" i="5"/>
  <c r="L158" i="5"/>
  <c r="L157" i="5"/>
  <c r="L156" i="5"/>
  <c r="C156" i="5"/>
  <c r="L65" i="5"/>
  <c r="L152" i="5"/>
  <c r="M151" i="5"/>
  <c r="L151" i="5"/>
  <c r="L150" i="5"/>
  <c r="L149" i="5"/>
  <c r="L145" i="5"/>
  <c r="M144" i="5"/>
  <c r="L144" i="5"/>
  <c r="L143" i="5"/>
  <c r="L142" i="5"/>
  <c r="L138" i="5"/>
  <c r="M137" i="5"/>
  <c r="L137" i="5"/>
  <c r="L136" i="5"/>
  <c r="L135" i="5"/>
  <c r="L131" i="5"/>
  <c r="M130" i="5"/>
  <c r="L130" i="5"/>
  <c r="L129" i="5"/>
  <c r="L128" i="5"/>
  <c r="L123" i="5"/>
  <c r="M122" i="5"/>
  <c r="L122" i="5"/>
  <c r="L121" i="5"/>
  <c r="L120" i="5"/>
  <c r="L116" i="5"/>
  <c r="M115" i="5"/>
  <c r="L115" i="5"/>
  <c r="L114" i="5"/>
  <c r="L113" i="5"/>
  <c r="C149" i="5"/>
  <c r="C142" i="5"/>
  <c r="C135" i="5"/>
  <c r="C128" i="5"/>
  <c r="C120" i="5"/>
  <c r="C113" i="5"/>
  <c r="L109" i="5"/>
  <c r="M108" i="5"/>
  <c r="L108" i="5"/>
  <c r="L107" i="5"/>
  <c r="L106" i="5"/>
  <c r="L102" i="5"/>
  <c r="M101" i="5"/>
  <c r="L101" i="5"/>
  <c r="L100" i="5"/>
  <c r="L99" i="5"/>
  <c r="L95" i="5"/>
  <c r="M94" i="5"/>
  <c r="L94" i="5"/>
  <c r="L93" i="5"/>
  <c r="L92" i="5"/>
  <c r="L88" i="5"/>
  <c r="M87" i="5"/>
  <c r="L87" i="5"/>
  <c r="L86" i="5"/>
  <c r="L85" i="5"/>
  <c r="L80" i="5"/>
  <c r="M79" i="5"/>
  <c r="L79" i="5"/>
  <c r="L78" i="5"/>
  <c r="L77" i="5"/>
  <c r="L73" i="5"/>
  <c r="M72" i="5"/>
  <c r="L72" i="5"/>
  <c r="L71" i="5"/>
  <c r="L70" i="5"/>
  <c r="C4" i="2" l="1"/>
  <c r="C9" i="2"/>
  <c r="C106" i="5"/>
  <c r="C99" i="5"/>
  <c r="C92" i="5"/>
  <c r="C85" i="5"/>
  <c r="C77" i="5"/>
  <c r="C70" i="5"/>
  <c r="C63" i="5"/>
  <c r="C56" i="5"/>
  <c r="C49" i="5"/>
  <c r="C42" i="5"/>
  <c r="C34" i="5"/>
  <c r="C13" i="5"/>
  <c r="C8" i="2"/>
  <c r="B2" i="2"/>
  <c r="C7" i="2"/>
  <c r="C6" i="2"/>
  <c r="C5" i="2"/>
  <c r="G3" i="5"/>
  <c r="D34" i="2"/>
  <c r="D33" i="2"/>
  <c r="D32" i="2"/>
  <c r="D31" i="2"/>
  <c r="D30" i="2"/>
  <c r="D29" i="2"/>
  <c r="D28" i="2"/>
  <c r="D27" i="2"/>
  <c r="D26" i="2"/>
  <c r="D25" i="2"/>
  <c r="D24" i="2"/>
  <c r="D23" i="2"/>
  <c r="D22" i="2"/>
  <c r="D21" i="2"/>
  <c r="D20" i="2"/>
  <c r="D19" i="2"/>
  <c r="D18" i="2"/>
  <c r="D17" i="2"/>
  <c r="D16" i="2"/>
  <c r="D15" i="2"/>
  <c r="D14" i="2"/>
  <c r="D35" i="2" l="1"/>
  <c r="L66" i="5"/>
  <c r="M65" i="5"/>
  <c r="L64" i="5"/>
  <c r="L63" i="5"/>
  <c r="L59" i="5"/>
  <c r="M58" i="5"/>
  <c r="L58" i="5"/>
  <c r="L57" i="5"/>
  <c r="L56" i="5"/>
  <c r="L52" i="5"/>
  <c r="M51" i="5"/>
  <c r="L51" i="5"/>
  <c r="L50" i="5"/>
  <c r="L49" i="5"/>
  <c r="L45" i="5"/>
  <c r="M44" i="5"/>
  <c r="L44" i="5"/>
  <c r="L43" i="5"/>
  <c r="L42" i="5"/>
  <c r="L37" i="5"/>
  <c r="M36" i="5"/>
  <c r="L36" i="5"/>
  <c r="L35" i="5"/>
  <c r="L34" i="5"/>
  <c r="M15" i="5" l="1"/>
  <c r="L16" i="5" l="1"/>
  <c r="L15" i="5"/>
  <c r="L14" i="5"/>
  <c r="L13" i="5"/>
</calcChain>
</file>

<file path=xl/sharedStrings.xml><?xml version="1.0" encoding="utf-8"?>
<sst xmlns="http://schemas.openxmlformats.org/spreadsheetml/2006/main" count="297" uniqueCount="70">
  <si>
    <t>Rennbezeichnung</t>
  </si>
  <si>
    <t>Mannschaft</t>
  </si>
  <si>
    <t>Jahrgang</t>
  </si>
  <si>
    <t>Steuermann/frau</t>
  </si>
  <si>
    <t>Sportler/in</t>
  </si>
  <si>
    <t>Renn-
nummer</t>
  </si>
  <si>
    <t>Anzahl Boote</t>
  </si>
  <si>
    <t>Zusammenstellung</t>
  </si>
  <si>
    <t>MELDUNG</t>
  </si>
  <si>
    <t>2a</t>
  </si>
  <si>
    <t>2b</t>
  </si>
  <si>
    <t>2c</t>
  </si>
  <si>
    <t>4a</t>
  </si>
  <si>
    <t>4b</t>
  </si>
  <si>
    <t>4c</t>
  </si>
  <si>
    <t>7a</t>
  </si>
  <si>
    <t>7b</t>
  </si>
  <si>
    <t>7c</t>
  </si>
  <si>
    <t>12a</t>
  </si>
  <si>
    <t>12b</t>
  </si>
  <si>
    <t>12c</t>
  </si>
  <si>
    <t>Nummer</t>
  </si>
  <si>
    <t>Bezeichnung</t>
  </si>
  <si>
    <t>Jahrgang von</t>
  </si>
  <si>
    <t>Jahrgang bis</t>
  </si>
  <si>
    <t>Anzahl Ruderer</t>
  </si>
  <si>
    <t>Steuermann</t>
  </si>
  <si>
    <t>Jungen 8+ WK II, 1000 m</t>
  </si>
  <si>
    <t>Jungen Gig 4x+ WK II, 1000 m</t>
  </si>
  <si>
    <t>Jungen Gig 4x+ WK II, 500 m</t>
  </si>
  <si>
    <t>Jungen Gig 4x+ WK II, Neulinge 500 m</t>
  </si>
  <si>
    <t>Mädchen 4x+ WK III, 1000 m</t>
  </si>
  <si>
    <t>Mädchen Gig 4x+ WK III, Jahrgang 03 und jünger 500 m</t>
  </si>
  <si>
    <t>Mädchen Gig 4x+ WK III, Jahrgang 04 und jünger 500 m</t>
  </si>
  <si>
    <t>Mädchen Gig 4x+ WK III, Jahrgang 05 und jünger 500 m</t>
  </si>
  <si>
    <t>Jungen 2x WK III, 1000 m</t>
  </si>
  <si>
    <t>Mädchen 4x+ WK II, 1000 m</t>
  </si>
  <si>
    <t>Jungen Gig 4x+ WK III, Jahrgang 03 und jünger 500 m</t>
  </si>
  <si>
    <t>Jungen Gig 4x+ WK III, Jahrgang 04 und jünger 500 m</t>
  </si>
  <si>
    <t>Jungen Gig 4x+ WK III, Jahrgang 05 und jünger 500 m</t>
  </si>
  <si>
    <t>Jungen Gig 4+ WK II, 1000 m</t>
  </si>
  <si>
    <t>Jungen / Mädchen Mix 4x+ WK III, 1000 m</t>
  </si>
  <si>
    <t>Mädchen 2x WK III, 1000 m</t>
  </si>
  <si>
    <t>Jungen 4x+ WK III, 1000 m</t>
  </si>
  <si>
    <t>Mädchen Gig 4x+ WK II, 1000 m</t>
  </si>
  <si>
    <t>Mädchen Gig 4x+ WK II, 500 m</t>
  </si>
  <si>
    <t>Mädchen Gig 4x+ WK II, Neulinge 500 m</t>
  </si>
  <si>
    <t>Jungen 4x+  WK II, 1000 m</t>
  </si>
  <si>
    <t>Rennnummer</t>
  </si>
  <si>
    <t>Alter Steuerleute</t>
  </si>
  <si>
    <t>von</t>
  </si>
  <si>
    <t>bis</t>
  </si>
  <si>
    <t>PLZ</t>
  </si>
  <si>
    <t>Schule</t>
  </si>
  <si>
    <r>
      <rPr>
        <b/>
        <sz val="11"/>
        <color theme="1"/>
        <rFont val="Calibri"/>
        <family val="2"/>
        <scheme val="minor"/>
      </rPr>
      <t>Ort</t>
    </r>
    <r>
      <rPr>
        <sz val="11"/>
        <color theme="1"/>
        <rFont val="Calibri"/>
        <family val="2"/>
        <scheme val="minor"/>
      </rPr>
      <t xml:space="preserve"> (Schule)</t>
    </r>
  </si>
  <si>
    <r>
      <rPr>
        <b/>
        <sz val="11"/>
        <color theme="1"/>
        <rFont val="Calibri"/>
        <family val="2"/>
        <scheme val="minor"/>
      </rPr>
      <t>Anschrift</t>
    </r>
    <r>
      <rPr>
        <sz val="11"/>
        <color theme="1"/>
        <rFont val="Calibri"/>
        <family val="2"/>
        <scheme val="minor"/>
      </rPr>
      <t xml:space="preserve"> (Schule)</t>
    </r>
  </si>
  <si>
    <r>
      <rPr>
        <b/>
        <sz val="11"/>
        <color theme="1"/>
        <rFont val="Calibri"/>
        <family val="2"/>
        <scheme val="minor"/>
      </rPr>
      <t>Mail</t>
    </r>
    <r>
      <rPr>
        <sz val="11"/>
        <color theme="1"/>
        <rFont val="Calibri"/>
        <family val="2"/>
        <scheme val="minor"/>
      </rPr>
      <t xml:space="preserve"> (Obmann)</t>
    </r>
  </si>
  <si>
    <r>
      <rPr>
        <b/>
        <sz val="11"/>
        <color theme="1"/>
        <rFont val="Calibri"/>
        <family val="2"/>
        <scheme val="minor"/>
      </rPr>
      <t>Name</t>
    </r>
    <r>
      <rPr>
        <sz val="11"/>
        <color theme="1"/>
        <rFont val="Calibri"/>
        <family val="2"/>
        <scheme val="minor"/>
      </rPr>
      <t xml:space="preserve"> (Obmann)</t>
    </r>
  </si>
  <si>
    <r>
      <rPr>
        <b/>
        <sz val="11"/>
        <color theme="1"/>
        <rFont val="Calibri"/>
        <family val="2"/>
        <scheme val="minor"/>
      </rPr>
      <t>Wohnort</t>
    </r>
    <r>
      <rPr>
        <sz val="11"/>
        <color theme="1"/>
        <rFont val="Calibri"/>
        <family val="2"/>
        <scheme val="minor"/>
      </rPr>
      <t xml:space="preserve"> (Obmann)</t>
    </r>
  </si>
  <si>
    <r>
      <rPr>
        <b/>
        <sz val="11"/>
        <color theme="1"/>
        <rFont val="Calibri"/>
        <family val="2"/>
        <scheme val="minor"/>
      </rPr>
      <t xml:space="preserve">Anschrift </t>
    </r>
    <r>
      <rPr>
        <sz val="11"/>
        <color theme="1"/>
        <rFont val="Calibri"/>
        <family val="2"/>
        <scheme val="minor"/>
      </rPr>
      <t>(Obmann)</t>
    </r>
  </si>
  <si>
    <r>
      <rPr>
        <b/>
        <sz val="11"/>
        <color theme="1"/>
        <rFont val="Calibri"/>
        <family val="2"/>
        <scheme val="minor"/>
      </rPr>
      <t>Handynummer</t>
    </r>
    <r>
      <rPr>
        <sz val="11"/>
        <color theme="1"/>
        <rFont val="Calibri"/>
        <family val="2"/>
        <scheme val="minor"/>
      </rPr>
      <t xml:space="preserve"> (Obmann)</t>
    </r>
  </si>
  <si>
    <t>Landesentscheid JtfO 11/12.6.2017</t>
  </si>
  <si>
    <t>Obmann</t>
  </si>
  <si>
    <t>Anzahl der Boote</t>
  </si>
  <si>
    <t>Meldeschluss</t>
  </si>
  <si>
    <t>Mittwoch 31.05.2017, 18 Uhr</t>
  </si>
  <si>
    <t xml:space="preserve">Lediglich bei den Rennen zu Rennen 1, 2a, 3, 6, 8, 11, 12a und 13 kann eine Qualifikation für das Bundesfinale in Berlin erfolgen. Weitere Informationen zu dem Austragungsmodus und den Bestimmungen zu den Rennen findet man auf der Homepage des SRVN (www.srvn.de). </t>
  </si>
  <si>
    <t xml:space="preserve">Es müssen alle Felder zu den Angaben der Schule und des Obmanns ausgefüllt werden. Bei den Rennen muss jeweils die Rennnummer und die Namen und Jahrgänge der startenden Schülerinnen und Schüler eingetragen werden.  </t>
  </si>
  <si>
    <r>
      <t>Mit diesen Formular kann auf einem einfachen Weg die Meldung für den Landesentscheid "Jugend trainiert für Olympia" Rudern erstellt werden . Es muss lediglich das Tabellenblatt "</t>
    </r>
    <r>
      <rPr>
        <b/>
        <sz val="20"/>
        <color theme="1"/>
        <rFont val="Calibri"/>
        <family val="2"/>
        <scheme val="minor"/>
      </rPr>
      <t>Meldung</t>
    </r>
    <r>
      <rPr>
        <sz val="20"/>
        <color theme="1"/>
        <rFont val="Calibri"/>
        <family val="2"/>
        <scheme val="minor"/>
      </rPr>
      <t xml:space="preserve">" bearbeitet werden. Die für die Meldung erforderliche Zusammenstellung wird dann automatisch erstellt. Zu welchen Rennen eine Meldung erfolgen kann, findet man auf dem Tabellenblatt Rennübersicht.   </t>
    </r>
  </si>
  <si>
    <r>
      <t xml:space="preserve">Die Meldung zum Landesentscheid muss bis zum </t>
    </r>
    <r>
      <rPr>
        <b/>
        <sz val="20"/>
        <color theme="1"/>
        <rFont val="Calibri"/>
        <family val="2"/>
        <scheme val="minor"/>
      </rPr>
      <t>31.05.2017</t>
    </r>
    <r>
      <rPr>
        <sz val="20"/>
        <color theme="1"/>
        <rFont val="Calibri"/>
        <family val="2"/>
        <scheme val="minor"/>
      </rPr>
      <t xml:space="preserve"> erfolgen. Die Meldung muss bis </t>
    </r>
    <r>
      <rPr>
        <b/>
        <sz val="20"/>
        <color theme="1"/>
        <rFont val="Calibri"/>
        <family val="2"/>
        <scheme val="minor"/>
      </rPr>
      <t>18 Uhr</t>
    </r>
    <r>
      <rPr>
        <sz val="20"/>
        <color theme="1"/>
        <rFont val="Calibri"/>
        <family val="2"/>
        <scheme val="minor"/>
      </rPr>
      <t xml:space="preserve"> per Mail bei </t>
    </r>
    <r>
      <rPr>
        <b/>
        <sz val="20"/>
        <color theme="1"/>
        <rFont val="Calibri"/>
        <family val="2"/>
        <scheme val="minor"/>
      </rPr>
      <t>meldung@srvn.de</t>
    </r>
    <r>
      <rPr>
        <sz val="20"/>
        <color theme="1"/>
        <rFont val="Calibri"/>
        <family val="2"/>
        <scheme val="minor"/>
      </rPr>
      <t xml:space="preserve"> eingehen.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</si>
</sst>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u/>
      <sz val="24"/>
      <color theme="1"/>
      <name val="Calibri"/>
      <family val="2"/>
      <scheme val="minor"/>
    </font>
    <font>
      <sz val="22"/>
      <color theme="1"/>
      <name val="Calibri"/>
      <family val="2"/>
      <scheme val="minor"/>
    </font>
    <font>
      <b/>
      <sz val="36"/>
      <color theme="1"/>
      <name val="Calibri"/>
      <family val="2"/>
      <scheme val="minor"/>
    </font>
    <font>
      <sz val="8"/>
      <color theme="1"/>
      <name val="Arial"/>
      <family val="2"/>
    </font>
    <font>
      <sz val="12"/>
      <color theme="1"/>
      <name val="Calibri"/>
      <family val="2"/>
      <scheme val="minor"/>
    </font>
    <font>
      <sz val="20"/>
      <color theme="1"/>
      <name val="Arial"/>
      <family val="2"/>
    </font>
    <font>
      <sz val="11"/>
      <color theme="0" tint="-0.249977111117893"/>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u/>
      <sz val="11"/>
      <color theme="10"/>
      <name val="Calibri"/>
      <family val="2"/>
      <scheme val="minor"/>
    </font>
    <font>
      <sz val="20"/>
      <color theme="1"/>
      <name val="Calibri"/>
      <family val="2"/>
      <scheme val="minor"/>
    </font>
    <font>
      <b/>
      <sz val="20"/>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1" fillId="0" borderId="0" applyNumberFormat="0" applyFill="0" applyBorder="0" applyAlignment="0" applyProtection="0"/>
  </cellStyleXfs>
  <cellXfs count="128">
    <xf numFmtId="0" fontId="0" fillId="0" borderId="0" xfId="0"/>
    <xf numFmtId="0" fontId="0" fillId="0" borderId="0" xfId="0" applyFill="1" applyBorder="1" applyAlignment="1">
      <alignment horizontal="left" vertical="center" wrapText="1"/>
    </xf>
    <xf numFmtId="0" fontId="0" fillId="2" borderId="2" xfId="0" applyFill="1" applyBorder="1" applyAlignment="1">
      <alignment vertical="center" wrapText="1"/>
    </xf>
    <xf numFmtId="0" fontId="0" fillId="2" borderId="2" xfId="0" applyFill="1" applyBorder="1" applyAlignment="1">
      <alignment vertical="center"/>
    </xf>
    <xf numFmtId="0" fontId="1" fillId="2" borderId="0" xfId="0" applyFont="1" applyFill="1" applyAlignment="1">
      <alignment horizontal="center" vertical="center"/>
    </xf>
    <xf numFmtId="0" fontId="0" fillId="0" borderId="0" xfId="0" applyAlignment="1">
      <alignment horizontal="left"/>
    </xf>
    <xf numFmtId="0" fontId="0" fillId="2" borderId="13" xfId="0" applyFill="1" applyBorder="1"/>
    <xf numFmtId="0" fontId="0" fillId="3" borderId="0" xfId="0" applyFill="1"/>
    <xf numFmtId="0" fontId="0" fillId="3" borderId="0" xfId="0" applyFill="1" applyAlignment="1"/>
    <xf numFmtId="0" fontId="0" fillId="0" borderId="17" xfId="0" applyBorder="1" applyAlignment="1">
      <alignment horizontal="left"/>
    </xf>
    <xf numFmtId="0" fontId="0" fillId="0" borderId="17" xfId="0" applyBorder="1"/>
    <xf numFmtId="0" fontId="0" fillId="0" borderId="1" xfId="0" applyBorder="1" applyAlignment="1">
      <alignment horizontal="left"/>
    </xf>
    <xf numFmtId="0" fontId="0" fillId="0" borderId="1" xfId="0" applyBorder="1"/>
    <xf numFmtId="0" fontId="4" fillId="0" borderId="17" xfId="0" applyFont="1" applyBorder="1" applyAlignment="1">
      <alignment vertical="center" wrapText="1"/>
    </xf>
    <xf numFmtId="0" fontId="4" fillId="0" borderId="1" xfId="0" applyFont="1" applyBorder="1" applyAlignment="1">
      <alignment vertical="center" wrapText="1"/>
    </xf>
    <xf numFmtId="0" fontId="0" fillId="4" borderId="4" xfId="0" applyFill="1" applyBorder="1"/>
    <xf numFmtId="0" fontId="8" fillId="2" borderId="14" xfId="0" applyFont="1" applyFill="1" applyBorder="1" applyAlignment="1">
      <alignment horizontal="left"/>
    </xf>
    <xf numFmtId="0" fontId="4" fillId="0" borderId="1" xfId="0" applyFont="1" applyFill="1" applyBorder="1" applyAlignment="1">
      <alignment vertical="center" wrapText="1"/>
    </xf>
    <xf numFmtId="0" fontId="0" fillId="3" borderId="0" xfId="0" applyFill="1" applyAlignment="1">
      <alignment horizontal="center"/>
    </xf>
    <xf numFmtId="0" fontId="0" fillId="0" borderId="0" xfId="0" applyProtection="1"/>
    <xf numFmtId="0" fontId="0" fillId="0" borderId="6" xfId="0" applyBorder="1" applyProtection="1"/>
    <xf numFmtId="0" fontId="0" fillId="0" borderId="15"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6" xfId="0" applyBorder="1" applyProtection="1"/>
    <xf numFmtId="0" fontId="0" fillId="0" borderId="3" xfId="0"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3" borderId="0" xfId="0" applyFill="1" applyBorder="1" applyAlignment="1"/>
    <xf numFmtId="0" fontId="0" fillId="4" borderId="28" xfId="0" applyFont="1" applyFill="1" applyBorder="1"/>
    <xf numFmtId="0" fontId="8" fillId="2" borderId="28" xfId="0" applyFont="1" applyFill="1" applyBorder="1" applyAlignment="1">
      <alignment horizontal="left"/>
    </xf>
    <xf numFmtId="0" fontId="8" fillId="3" borderId="26" xfId="0" applyFont="1" applyFill="1" applyBorder="1" applyAlignment="1">
      <alignment horizontal="left" vertical="top"/>
    </xf>
    <xf numFmtId="0" fontId="0" fillId="3" borderId="26" xfId="0" applyFont="1" applyFill="1" applyBorder="1" applyAlignment="1">
      <alignment horizontal="left" vertical="top"/>
    </xf>
    <xf numFmtId="0" fontId="0" fillId="3" borderId="26" xfId="0" applyFont="1" applyFill="1" applyBorder="1"/>
    <xf numFmtId="0" fontId="0" fillId="3" borderId="26" xfId="0" applyFont="1" applyFill="1" applyBorder="1" applyAlignment="1">
      <alignment horizontal="left"/>
    </xf>
    <xf numFmtId="0" fontId="0" fillId="3" borderId="26" xfId="0" applyFont="1" applyFill="1" applyBorder="1" applyAlignment="1"/>
    <xf numFmtId="0" fontId="8" fillId="3" borderId="26" xfId="0" applyFont="1" applyFill="1" applyBorder="1" applyAlignment="1">
      <alignment horizontal="left"/>
    </xf>
    <xf numFmtId="0" fontId="0" fillId="3" borderId="0" xfId="0" applyFill="1" applyBorder="1" applyAlignment="1">
      <alignment horizontal="center"/>
    </xf>
    <xf numFmtId="0" fontId="0" fillId="0" borderId="13" xfId="0" applyFont="1" applyBorder="1" applyProtection="1">
      <protection locked="0"/>
    </xf>
    <xf numFmtId="0" fontId="0" fillId="0" borderId="13" xfId="0" applyFont="1" applyFill="1" applyBorder="1" applyAlignment="1" applyProtection="1">
      <alignment horizontal="left"/>
      <protection locked="0"/>
    </xf>
    <xf numFmtId="0" fontId="0" fillId="0" borderId="18" xfId="0" applyFont="1" applyFill="1" applyBorder="1" applyProtection="1">
      <protection locked="0"/>
    </xf>
    <xf numFmtId="0" fontId="0" fillId="0" borderId="11" xfId="0" applyFont="1" applyFill="1" applyBorder="1" applyAlignment="1" applyProtection="1">
      <alignment horizontal="left"/>
      <protection locked="0"/>
    </xf>
    <xf numFmtId="0" fontId="0" fillId="0" borderId="0" xfId="0" applyFill="1" applyBorder="1" applyProtection="1"/>
    <xf numFmtId="0" fontId="8" fillId="0" borderId="32" xfId="0" applyFont="1" applyBorder="1" applyAlignment="1" applyProtection="1">
      <alignment horizontal="left"/>
    </xf>
    <xf numFmtId="0" fontId="8" fillId="0" borderId="32" xfId="0" applyFont="1" applyBorder="1" applyProtection="1"/>
    <xf numFmtId="0" fontId="0" fillId="0" borderId="1" xfId="0" applyBorder="1" applyAlignment="1" applyProtection="1">
      <alignment horizontal="left"/>
    </xf>
    <xf numFmtId="0" fontId="4" fillId="0" borderId="1" xfId="0" applyFont="1" applyBorder="1" applyAlignment="1" applyProtection="1">
      <alignment vertical="center" wrapText="1"/>
    </xf>
    <xf numFmtId="0" fontId="0" fillId="0" borderId="1" xfId="0" applyBorder="1" applyProtection="1"/>
    <xf numFmtId="0" fontId="0" fillId="3" borderId="0" xfId="0" applyFill="1" applyAlignment="1" applyProtection="1">
      <alignment horizontal="left"/>
    </xf>
    <xf numFmtId="0" fontId="0" fillId="3" borderId="0" xfId="0" applyFill="1" applyProtection="1"/>
    <xf numFmtId="0" fontId="8" fillId="3" borderId="0" xfId="0" applyFont="1" applyFill="1" applyAlignment="1" applyProtection="1">
      <alignment horizontal="left"/>
    </xf>
    <xf numFmtId="0" fontId="14" fillId="3" borderId="0" xfId="0" applyFont="1" applyFill="1" applyProtection="1"/>
    <xf numFmtId="0" fontId="0" fillId="3" borderId="0" xfId="0" applyFill="1" applyAlignment="1">
      <alignment horizontal="left"/>
    </xf>
    <xf numFmtId="0" fontId="12" fillId="3" borderId="0" xfId="0" applyFont="1" applyFill="1" applyAlignment="1">
      <alignment wrapText="1"/>
    </xf>
    <xf numFmtId="0" fontId="2" fillId="3" borderId="0" xfId="0" applyFont="1"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5" xfId="0" applyFill="1" applyBorder="1" applyAlignment="1">
      <alignment horizontal="left" vertical="center" wrapText="1"/>
    </xf>
    <xf numFmtId="0" fontId="0" fillId="0" borderId="5" xfId="0" applyBorder="1" applyAlignment="1">
      <alignment horizontal="left" vertical="center"/>
    </xf>
    <xf numFmtId="0" fontId="0" fillId="2" borderId="10" xfId="0" applyFill="1" applyBorder="1" applyAlignment="1">
      <alignment horizontal="left" vertical="center"/>
    </xf>
    <xf numFmtId="0" fontId="0" fillId="0" borderId="10" xfId="0" applyBorder="1" applyAlignment="1">
      <alignment horizontal="left" vertical="center"/>
    </xf>
    <xf numFmtId="0" fontId="0" fillId="2" borderId="2" xfId="0" applyFill="1" applyBorder="1" applyAlignment="1">
      <alignment horizontal="center"/>
    </xf>
    <xf numFmtId="0" fontId="6" fillId="0" borderId="13"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0" fillId="0" borderId="1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3" borderId="0" xfId="0" applyFill="1" applyAlignment="1">
      <alignment horizontal="center"/>
    </xf>
    <xf numFmtId="0" fontId="0" fillId="2" borderId="9" xfId="0" applyFill="1" applyBorder="1" applyAlignment="1">
      <alignment horizontal="left" vertical="top"/>
    </xf>
    <xf numFmtId="0" fontId="0" fillId="2" borderId="16" xfId="0" applyFill="1" applyBorder="1" applyAlignment="1">
      <alignment horizontal="left" vertical="top"/>
    </xf>
    <xf numFmtId="0" fontId="7" fillId="2" borderId="0" xfId="0" applyFont="1" applyFill="1" applyAlignment="1">
      <alignment horizontal="center"/>
    </xf>
    <xf numFmtId="0" fontId="0" fillId="4" borderId="9" xfId="0" applyFill="1" applyBorder="1" applyAlignment="1">
      <alignment horizontal="left"/>
    </xf>
    <xf numFmtId="0" fontId="0" fillId="4" borderId="16" xfId="0" applyFill="1" applyBorder="1" applyAlignment="1">
      <alignment horizontal="left"/>
    </xf>
    <xf numFmtId="0" fontId="8" fillId="2" borderId="7" xfId="0" applyFont="1" applyFill="1" applyBorder="1" applyAlignment="1">
      <alignment horizontal="left" vertical="top"/>
    </xf>
    <xf numFmtId="0" fontId="0" fillId="2" borderId="8" xfId="0" applyFont="1" applyFill="1" applyBorder="1" applyAlignment="1">
      <alignment horizontal="left" vertical="top"/>
    </xf>
    <xf numFmtId="0" fontId="0" fillId="3" borderId="6" xfId="0" applyFont="1" applyFill="1" applyBorder="1" applyAlignment="1" applyProtection="1">
      <alignment horizontal="left"/>
      <protection locked="0"/>
    </xf>
    <xf numFmtId="0" fontId="0" fillId="3" borderId="15" xfId="0" applyFont="1" applyFill="1" applyBorder="1" applyAlignment="1" applyProtection="1">
      <alignment horizontal="left"/>
      <protection locked="0"/>
    </xf>
    <xf numFmtId="0" fontId="0" fillId="0" borderId="6" xfId="0" applyFont="1" applyFill="1" applyBorder="1" applyAlignment="1" applyProtection="1">
      <alignment horizontal="left"/>
      <protection locked="0"/>
    </xf>
    <xf numFmtId="0" fontId="0" fillId="0" borderId="5" xfId="0" applyFont="1" applyFill="1" applyBorder="1" applyAlignment="1" applyProtection="1">
      <protection locked="0"/>
    </xf>
    <xf numFmtId="0" fontId="0" fillId="0" borderId="15" xfId="0" applyFont="1" applyFill="1" applyBorder="1" applyAlignment="1" applyProtection="1">
      <protection locked="0"/>
    </xf>
    <xf numFmtId="0" fontId="0" fillId="2" borderId="29" xfId="0" applyFont="1" applyFill="1" applyBorder="1" applyAlignment="1">
      <alignment horizontal="left"/>
    </xf>
    <xf numFmtId="0" fontId="0" fillId="0" borderId="30" xfId="0" applyFont="1" applyBorder="1" applyAlignment="1"/>
    <xf numFmtId="0" fontId="0" fillId="0" borderId="31" xfId="0" applyFont="1" applyBorder="1" applyAlignment="1"/>
    <xf numFmtId="0" fontId="0" fillId="0" borderId="7" xfId="0" applyFont="1" applyFill="1" applyBorder="1" applyAlignment="1" applyProtection="1">
      <alignment horizontal="left"/>
      <protection locked="0"/>
    </xf>
    <xf numFmtId="0" fontId="0" fillId="0" borderId="8" xfId="0" applyFont="1" applyFill="1" applyBorder="1" applyAlignment="1" applyProtection="1">
      <alignment horizontal="left"/>
      <protection locked="0"/>
    </xf>
    <xf numFmtId="0" fontId="0" fillId="2" borderId="9" xfId="0" applyFill="1" applyBorder="1" applyAlignment="1">
      <alignment vertical="top"/>
    </xf>
    <xf numFmtId="0" fontId="0" fillId="0" borderId="10" xfId="0" applyBorder="1" applyAlignment="1"/>
    <xf numFmtId="0" fontId="0" fillId="0" borderId="16" xfId="0" applyBorder="1" applyAlignment="1"/>
    <xf numFmtId="0" fontId="3" fillId="2" borderId="0" xfId="0" applyFont="1" applyFill="1" applyAlignment="1">
      <alignment horizontal="left" vertical="center"/>
    </xf>
    <xf numFmtId="0" fontId="3" fillId="0" borderId="0" xfId="0" applyFont="1" applyAlignment="1">
      <alignment horizontal="left" vertical="center"/>
    </xf>
    <xf numFmtId="0" fontId="2" fillId="2" borderId="0" xfId="0" applyFont="1" applyFill="1" applyAlignment="1">
      <alignment horizontal="left" vertical="center"/>
    </xf>
    <xf numFmtId="0" fontId="0" fillId="0" borderId="0" xfId="0" applyAlignment="1">
      <alignment horizontal="left" vertical="center"/>
    </xf>
    <xf numFmtId="0" fontId="0" fillId="0" borderId="0" xfId="0" applyBorder="1" applyAlignment="1">
      <alignment horizontal="center"/>
    </xf>
    <xf numFmtId="0" fontId="0" fillId="0" borderId="10" xfId="0" applyBorder="1" applyAlignment="1">
      <alignment horizontal="center"/>
    </xf>
    <xf numFmtId="0" fontId="11" fillId="0" borderId="6" xfId="1" applyBorder="1" applyAlignment="1" applyProtection="1">
      <alignment horizontal="left"/>
      <protection locked="0"/>
    </xf>
    <xf numFmtId="0" fontId="0" fillId="0" borderId="15" xfId="0" applyFont="1" applyBorder="1" applyAlignment="1" applyProtection="1">
      <alignment horizontal="left"/>
      <protection locked="0"/>
    </xf>
    <xf numFmtId="0" fontId="0" fillId="4" borderId="29" xfId="0" applyFont="1" applyFill="1" applyBorder="1" applyAlignment="1">
      <alignment horizontal="left"/>
    </xf>
    <xf numFmtId="0" fontId="0" fillId="4" borderId="31" xfId="0" applyFont="1" applyFill="1" applyBorder="1" applyAlignment="1">
      <alignment horizontal="left"/>
    </xf>
    <xf numFmtId="0" fontId="0" fillId="0" borderId="0" xfId="0" applyFont="1" applyBorder="1" applyAlignment="1" applyProtection="1">
      <protection locked="0"/>
    </xf>
    <xf numFmtId="0" fontId="0" fillId="0" borderId="8" xfId="0" applyFont="1" applyBorder="1" applyAlignment="1" applyProtection="1">
      <protection locked="0"/>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2" fillId="2" borderId="0" xfId="0" applyFont="1" applyFill="1" applyBorder="1" applyAlignment="1">
      <alignment horizontal="center" vertical="center"/>
    </xf>
    <xf numFmtId="0" fontId="1" fillId="2" borderId="0" xfId="0" applyFont="1" applyFill="1" applyAlignment="1">
      <alignment horizontal="center" vertical="center" wrapText="1"/>
    </xf>
    <xf numFmtId="0" fontId="8" fillId="4" borderId="13" xfId="0" applyFont="1" applyFill="1" applyBorder="1" applyAlignment="1">
      <alignment vertical="top"/>
    </xf>
    <xf numFmtId="0" fontId="8" fillId="4" borderId="14" xfId="0" applyFont="1" applyFill="1" applyBorder="1" applyAlignment="1">
      <alignment vertical="top"/>
    </xf>
    <xf numFmtId="0" fontId="8" fillId="0" borderId="11" xfId="0" applyFont="1" applyBorder="1" applyAlignment="1">
      <alignment vertical="top"/>
    </xf>
    <xf numFmtId="0" fontId="8" fillId="0" borderId="14" xfId="0" applyFont="1" applyBorder="1" applyAlignment="1">
      <alignment vertical="top"/>
    </xf>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0" fillId="0" borderId="23" xfId="0" applyBorder="1" applyAlignment="1"/>
    <xf numFmtId="0" fontId="0" fillId="0" borderId="24" xfId="0" applyBorder="1" applyAlignment="1"/>
    <xf numFmtId="0" fontId="0" fillId="0" borderId="21" xfId="0" applyBorder="1" applyAlignment="1"/>
    <xf numFmtId="0" fontId="0" fillId="0" borderId="22" xfId="0" applyBorder="1" applyAlignment="1"/>
    <xf numFmtId="0" fontId="0" fillId="0" borderId="19" xfId="0" applyBorder="1" applyAlignment="1"/>
    <xf numFmtId="0" fontId="0" fillId="0" borderId="20" xfId="0" applyBorder="1" applyAlignment="1"/>
  </cellXfs>
  <cellStyles count="2">
    <cellStyle name="Hyperlink" xfId="1" builtinId="8"/>
    <cellStyle name="Standard" xfId="0" builtinId="0"/>
  </cellStyles>
  <dxfs count="997">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patternType="none">
          <bgColor auto="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patternType="none">
          <bgColor auto="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patternType="none">
          <bgColor auto="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patternType="none">
          <bgColor auto="1"/>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patternType="none">
          <bgColor auto="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theme="0" tint="-0.34998626667073579"/>
        </patternFill>
      </fill>
    </dxf>
    <dxf>
      <fill>
        <patternFill>
          <bgColor rgb="FF00B050"/>
        </patternFill>
      </fill>
    </dxf>
    <dxf>
      <fill>
        <patternFill>
          <bgColor theme="0" tint="-0.34998626667073579"/>
        </patternFill>
      </fill>
    </dxf>
    <dxf>
      <fill>
        <patternFill>
          <bgColor rgb="FF00B050"/>
        </patternFill>
      </fill>
    </dxf>
    <dxf>
      <fill>
        <patternFill>
          <bgColor theme="0" tint="-0.34998626667073579"/>
        </patternFill>
      </fill>
    </dxf>
    <dxf>
      <fill>
        <patternFill>
          <bgColor theme="0" tint="-0.34998626667073579"/>
        </patternFill>
      </fill>
    </dxf>
    <dxf>
      <fill>
        <patternFill>
          <bgColor rgb="FF00B050"/>
        </patternFill>
      </fill>
    </dxf>
    <dxf>
      <fill>
        <patternFill>
          <bgColor theme="0" tint="-0.34998626667073579"/>
        </patternFill>
      </fill>
    </dxf>
    <dxf>
      <fill>
        <patternFill>
          <bgColor rgb="FF00B050"/>
        </patternFill>
      </fill>
    </dxf>
    <dxf>
      <fill>
        <patternFill>
          <bgColor rgb="FF00B050"/>
        </patternFill>
      </fill>
    </dxf>
    <dxf>
      <fill>
        <patternFill>
          <bgColor theme="0" tint="-0.34998626667073579"/>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rgb="FF00B050"/>
        </patternFill>
      </fill>
    </dxf>
    <dxf>
      <fill>
        <patternFill>
          <bgColor rgb="FF00B050"/>
        </patternFill>
      </fill>
    </dxf>
    <dxf>
      <fill>
        <patternFill>
          <bgColor theme="0" tint="-0.34998626667073579"/>
        </patternFill>
      </fill>
    </dxf>
    <dxf>
      <fill>
        <patternFill>
          <bgColor rgb="FF00B050"/>
        </patternFill>
      </fill>
    </dxf>
    <dxf>
      <fill>
        <patternFill>
          <bgColor theme="0" tint="-0.34998626667073579"/>
        </patternFill>
      </fill>
    </dxf>
    <dxf>
      <fill>
        <patternFill>
          <bgColor rgb="FF00B050"/>
        </patternFill>
      </fill>
    </dxf>
    <dxf>
      <fill>
        <patternFill>
          <bgColor rgb="FF00B050"/>
        </patternFill>
      </fill>
    </dxf>
    <dxf>
      <fill>
        <patternFill>
          <bgColor theme="0" tint="-0.34998626667073579"/>
        </patternFill>
      </fill>
    </dxf>
    <dxf>
      <fill>
        <patternFill>
          <bgColor rgb="FF00B050"/>
        </patternFill>
      </fill>
    </dxf>
    <dxf>
      <fill>
        <patternFill>
          <bgColor theme="0" tint="-0.34998626667073579"/>
        </patternFill>
      </fill>
    </dxf>
    <dxf>
      <fill>
        <patternFill>
          <bgColor rgb="FF00B050"/>
        </patternFill>
      </fill>
    </dxf>
    <dxf>
      <fill>
        <patternFill>
          <bgColor rgb="FF00B050"/>
        </patternFill>
      </fill>
    </dxf>
    <dxf>
      <fill>
        <patternFill>
          <bgColor theme="0" tint="-0.34998626667073579"/>
        </patternFill>
      </fill>
    </dxf>
    <dxf>
      <fill>
        <patternFill>
          <bgColor rgb="FF00B050"/>
        </patternFill>
      </fill>
    </dxf>
    <dxf>
      <fill>
        <patternFill>
          <bgColor theme="0" tint="-0.34998626667073579"/>
        </patternFill>
      </fill>
    </dxf>
    <dxf>
      <fill>
        <patternFill>
          <bgColor theme="0" tint="-0.34998626667073579"/>
        </patternFill>
      </fill>
    </dxf>
    <dxf>
      <fill>
        <patternFill>
          <bgColor rgb="FF00B050"/>
        </patternFill>
      </fill>
    </dxf>
    <dxf>
      <fill>
        <patternFill patternType="none">
          <bgColor auto="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patternType="none">
          <bgColor auto="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theme="0"/>
        </patternFill>
      </fill>
    </dxf>
    <dxf>
      <fill>
        <patternFill>
          <bgColor rgb="FF00B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208644</xdr:colOff>
      <xdr:row>1</xdr:row>
      <xdr:rowOff>130375</xdr:rowOff>
    </xdr:from>
    <xdr:to>
      <xdr:col>3</xdr:col>
      <xdr:colOff>663122</xdr:colOff>
      <xdr:row>2</xdr:row>
      <xdr:rowOff>185874</xdr:rowOff>
    </xdr:to>
    <xdr:pic>
      <xdr:nvPicPr>
        <xdr:cNvPr id="5"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287" y="484161"/>
          <a:ext cx="2911928" cy="626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228599</xdr:colOff>
      <xdr:row>0</xdr:row>
      <xdr:rowOff>76201</xdr:rowOff>
    </xdr:from>
    <xdr:to>
      <xdr:col>2</xdr:col>
      <xdr:colOff>2590800</xdr:colOff>
      <xdr:row>1</xdr:row>
      <xdr:rowOff>14035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4" y="76201"/>
          <a:ext cx="2362201" cy="5283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view="pageLayout" zoomScale="160" zoomScaleNormal="100" zoomScaleSheetLayoutView="125" zoomScalePageLayoutView="160" workbookViewId="0">
      <selection activeCell="A2" sqref="A2"/>
    </sheetView>
  </sheetViews>
  <sheetFormatPr baseColWidth="10" defaultRowHeight="15" x14ac:dyDescent="0.25"/>
  <cols>
    <col min="1" max="1" width="86.85546875" customWidth="1"/>
  </cols>
  <sheetData>
    <row r="1" spans="1:1" s="7" customFormat="1" x14ac:dyDescent="0.25"/>
    <row r="2" spans="1:1" s="7" customFormat="1" ht="210" x14ac:dyDescent="0.4">
      <c r="A2" s="57" t="s">
        <v>68</v>
      </c>
    </row>
    <row r="3" spans="1:1" s="7" customFormat="1" ht="17.25" customHeight="1" x14ac:dyDescent="0.4">
      <c r="A3" s="57"/>
    </row>
    <row r="4" spans="1:1" s="7" customFormat="1" ht="131.25" x14ac:dyDescent="0.4">
      <c r="A4" s="57" t="s">
        <v>67</v>
      </c>
    </row>
    <row r="5" spans="1:1" s="7" customFormat="1" x14ac:dyDescent="0.25"/>
    <row r="6" spans="1:1" s="7" customFormat="1" ht="157.5" x14ac:dyDescent="0.4">
      <c r="A6" s="57" t="s">
        <v>66</v>
      </c>
    </row>
    <row r="7" spans="1:1" s="7" customFormat="1" x14ac:dyDescent="0.25"/>
    <row r="8" spans="1:1" s="7" customFormat="1" ht="78.75" x14ac:dyDescent="0.4">
      <c r="A8" s="57" t="s">
        <v>69</v>
      </c>
    </row>
    <row r="9" spans="1:1" s="7" customFormat="1" x14ac:dyDescent="0.25"/>
    <row r="10" spans="1:1" s="7" customFormat="1" x14ac:dyDescent="0.25"/>
    <row r="11" spans="1:1" s="7" customFormat="1" x14ac:dyDescent="0.25"/>
    <row r="12" spans="1:1" s="7" customFormat="1" x14ac:dyDescent="0.25"/>
    <row r="13" spans="1:1" s="7" customFormat="1" x14ac:dyDescent="0.25"/>
    <row r="14" spans="1:1" s="7" customFormat="1" x14ac:dyDescent="0.25"/>
    <row r="15" spans="1:1" s="7" customFormat="1" x14ac:dyDescent="0.25"/>
    <row r="16" spans="1:1" s="7" customFormat="1" x14ac:dyDescent="0.25"/>
  </sheetData>
  <sheetProtection password="C9F1" sheet="1" objects="1" scenarios="1"/>
  <customSheetViews>
    <customSheetView guid="{77659A47-A644-413D-8E6E-8BD784AE97F1}" scale="125" showPageBreaks="1" view="pageBreakPreview" topLeftCell="A4">
      <selection activeCell="A5" sqref="A5"/>
      <pageMargins left="0.70866141732283472" right="0.70866141732283472" top="0.78740157480314965" bottom="0.78740157480314965" header="0.31496062992125984" footer="0.31496062992125984"/>
      <pageSetup paperSize="9" orientation="portrait" horizontalDpi="0" verticalDpi="0" r:id="rId1"/>
    </customSheetView>
  </customSheetViews>
  <pageMargins left="0.70866141732283472" right="0.70866141732283472" top="0.78740157480314965" bottom="0.78740157480314965" header="0.31496062992125984" footer="0.31496062992125984"/>
  <pageSetup paperSize="9" orientation="portrait" horizontalDpi="0" verticalDpi="0" r:id="rId2"/>
  <headerFooter>
    <oddHeader>&amp;CMeldung zum Landesentscheid "Jugend trainiert für Olympia" Rudern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XFC316"/>
  <sheetViews>
    <sheetView topLeftCell="A7" zoomScaleNormal="100" zoomScaleSheetLayoutView="100" workbookViewId="0">
      <selection activeCell="E75" sqref="E75:J75"/>
    </sheetView>
  </sheetViews>
  <sheetFormatPr baseColWidth="10" defaultColWidth="0" defaultRowHeight="15" zeroHeight="1" x14ac:dyDescent="0.25"/>
  <cols>
    <col min="1" max="1" width="6.5703125" style="7" customWidth="1"/>
    <col min="2" max="2" width="14.7109375" customWidth="1"/>
    <col min="3" max="3" width="20.7109375" customWidth="1"/>
    <col min="4" max="4" width="35.28515625" customWidth="1"/>
    <col min="5" max="5" width="20.7109375" customWidth="1"/>
    <col min="6" max="6" width="10.7109375" customWidth="1"/>
    <col min="7" max="7" width="20.7109375" customWidth="1"/>
    <col min="8" max="8" width="10.7109375" customWidth="1"/>
    <col min="9" max="9" width="22.7109375" customWidth="1"/>
    <col min="10" max="10" width="10.7109375" customWidth="1"/>
    <col min="11" max="11" width="6.5703125" style="7" customWidth="1"/>
    <col min="12" max="16383" width="11.42578125" hidden="1"/>
    <col min="16384" max="16384" width="44.42578125" hidden="1"/>
  </cols>
  <sheetData>
    <row r="1" spans="1:13" ht="27.6" customHeight="1" x14ac:dyDescent="0.25">
      <c r="A1" s="18"/>
      <c r="B1" s="78"/>
      <c r="C1" s="78"/>
      <c r="D1" s="78"/>
      <c r="E1" s="78"/>
      <c r="F1" s="78"/>
      <c r="G1" s="78"/>
      <c r="H1" s="78"/>
      <c r="I1" s="78"/>
      <c r="J1" s="78"/>
      <c r="K1" s="8"/>
    </row>
    <row r="2" spans="1:13" ht="45" customHeight="1" x14ac:dyDescent="0.25">
      <c r="A2" s="18"/>
      <c r="B2" s="81"/>
      <c r="C2" s="81"/>
      <c r="D2" s="81"/>
      <c r="E2" s="81"/>
      <c r="F2" s="4"/>
      <c r="G2" s="99" t="s">
        <v>8</v>
      </c>
      <c r="H2" s="100"/>
      <c r="I2" s="100"/>
      <c r="J2" s="100"/>
      <c r="K2" s="8"/>
    </row>
    <row r="3" spans="1:13" ht="21.75" customHeight="1" x14ac:dyDescent="0.25">
      <c r="A3" s="18"/>
      <c r="B3" s="81"/>
      <c r="C3" s="81"/>
      <c r="D3" s="81"/>
      <c r="E3" s="81"/>
      <c r="F3" s="4"/>
      <c r="G3" s="101" t="str">
        <f>+Rennübersicht!C1</f>
        <v>Landesentscheid JtfO 11/12.6.2017</v>
      </c>
      <c r="H3" s="102"/>
      <c r="I3" s="102"/>
      <c r="J3" s="102"/>
      <c r="K3" s="8"/>
    </row>
    <row r="4" spans="1:13" ht="18" customHeight="1" thickBot="1" x14ac:dyDescent="0.3">
      <c r="A4" s="18"/>
      <c r="B4" s="103"/>
      <c r="C4" s="103"/>
      <c r="D4" s="103"/>
      <c r="E4" s="103"/>
      <c r="F4" s="103"/>
      <c r="G4" s="103"/>
      <c r="H4" s="103"/>
      <c r="I4" s="103"/>
      <c r="J4" s="103"/>
      <c r="K4" s="8"/>
    </row>
    <row r="5" spans="1:13" ht="18" customHeight="1" x14ac:dyDescent="0.25">
      <c r="A5" s="18"/>
      <c r="B5" s="86"/>
      <c r="C5" s="87"/>
      <c r="D5" s="42"/>
      <c r="E5" s="88"/>
      <c r="F5" s="89"/>
      <c r="G5" s="90"/>
      <c r="H5" s="43"/>
      <c r="I5" s="105"/>
      <c r="J5" s="106"/>
      <c r="K5" s="8"/>
    </row>
    <row r="6" spans="1:13" ht="18" customHeight="1" thickBot="1" x14ac:dyDescent="0.3">
      <c r="A6" s="18"/>
      <c r="B6" s="84" t="s">
        <v>53</v>
      </c>
      <c r="C6" s="85"/>
      <c r="D6" s="33" t="s">
        <v>54</v>
      </c>
      <c r="E6" s="91" t="s">
        <v>55</v>
      </c>
      <c r="F6" s="92"/>
      <c r="G6" s="93"/>
      <c r="H6" s="34" t="s">
        <v>52</v>
      </c>
      <c r="I6" s="107" t="s">
        <v>56</v>
      </c>
      <c r="J6" s="108"/>
      <c r="K6" s="8"/>
    </row>
    <row r="7" spans="1:13" s="7" customFormat="1" ht="18" customHeight="1" thickBot="1" x14ac:dyDescent="0.3">
      <c r="A7" s="41"/>
      <c r="B7" s="35"/>
      <c r="C7" s="36"/>
      <c r="D7" s="37"/>
      <c r="E7" s="38"/>
      <c r="F7" s="39"/>
      <c r="G7" s="39"/>
      <c r="H7" s="40"/>
      <c r="I7" s="38"/>
      <c r="J7" s="38"/>
      <c r="K7" s="32"/>
    </row>
    <row r="8" spans="1:13" ht="18" customHeight="1" x14ac:dyDescent="0.25">
      <c r="A8" s="18"/>
      <c r="B8" s="94"/>
      <c r="C8" s="95"/>
      <c r="D8" s="44"/>
      <c r="E8" s="94"/>
      <c r="F8" s="109"/>
      <c r="G8" s="110"/>
      <c r="H8" s="45"/>
      <c r="I8" s="94"/>
      <c r="J8" s="95"/>
      <c r="K8" s="8"/>
    </row>
    <row r="9" spans="1:13" ht="18" customHeight="1" thickBot="1" x14ac:dyDescent="0.3">
      <c r="A9" s="18"/>
      <c r="B9" s="79" t="s">
        <v>57</v>
      </c>
      <c r="C9" s="80"/>
      <c r="D9" s="15" t="s">
        <v>58</v>
      </c>
      <c r="E9" s="96" t="s">
        <v>59</v>
      </c>
      <c r="F9" s="97"/>
      <c r="G9" s="98"/>
      <c r="H9" s="16" t="s">
        <v>52</v>
      </c>
      <c r="I9" s="82" t="s">
        <v>60</v>
      </c>
      <c r="J9" s="83"/>
      <c r="K9" s="8"/>
    </row>
    <row r="10" spans="1:13" ht="20.100000000000001" customHeight="1" thickBot="1" x14ac:dyDescent="0.3">
      <c r="A10" s="18"/>
      <c r="B10" s="104"/>
      <c r="C10" s="104"/>
      <c r="D10" s="104"/>
      <c r="E10" s="104"/>
      <c r="F10" s="104"/>
      <c r="G10" s="104"/>
      <c r="H10" s="104"/>
      <c r="I10" s="104"/>
      <c r="J10" s="104"/>
      <c r="K10" s="8"/>
      <c r="L10" s="1"/>
    </row>
    <row r="11" spans="1:13" ht="18" customHeight="1" thickBot="1" x14ac:dyDescent="0.3">
      <c r="A11" s="18"/>
      <c r="B11" s="59" t="s">
        <v>48</v>
      </c>
      <c r="C11" s="61" t="s">
        <v>22</v>
      </c>
      <c r="D11" s="62"/>
      <c r="E11" s="65" t="s">
        <v>1</v>
      </c>
      <c r="F11" s="65"/>
      <c r="G11" s="65"/>
      <c r="H11" s="65"/>
      <c r="I11" s="65"/>
      <c r="J11" s="65"/>
      <c r="K11" s="8"/>
    </row>
    <row r="12" spans="1:13" ht="18" customHeight="1" thickBot="1" x14ac:dyDescent="0.3">
      <c r="A12" s="18"/>
      <c r="B12" s="60"/>
      <c r="C12" s="63"/>
      <c r="D12" s="64"/>
      <c r="E12" s="6" t="s">
        <v>4</v>
      </c>
      <c r="F12" s="6" t="s">
        <v>2</v>
      </c>
      <c r="G12" s="6" t="s">
        <v>4</v>
      </c>
      <c r="H12" s="6" t="s">
        <v>2</v>
      </c>
      <c r="I12" s="6" t="s">
        <v>3</v>
      </c>
      <c r="J12" s="6" t="s">
        <v>2</v>
      </c>
      <c r="K12" s="8"/>
    </row>
    <row r="13" spans="1:13" ht="18" customHeight="1" x14ac:dyDescent="0.25">
      <c r="A13" s="18"/>
      <c r="B13" s="66"/>
      <c r="C13" s="69" t="str">
        <f>IFERROR(VLOOKUP(B13,Rennübersicht!$B$4:$C$24,2,FALSE),"Zuerst die gültige Rennnumer im Feld links eingeben")</f>
        <v>Zuerst die gültige Rennnumer im Feld links eingeben</v>
      </c>
      <c r="D13" s="70"/>
      <c r="E13" s="26"/>
      <c r="F13" s="27"/>
      <c r="G13" s="26"/>
      <c r="H13" s="26"/>
      <c r="I13" s="75"/>
      <c r="J13" s="75"/>
      <c r="K13" s="8"/>
      <c r="L13" t="e">
        <f>VLOOKUP(B13,Rennübersicht!$B$4:$E$24,3,FALSE)</f>
        <v>#N/A</v>
      </c>
    </row>
    <row r="14" spans="1:13" ht="18" customHeight="1" x14ac:dyDescent="0.25">
      <c r="A14" s="18"/>
      <c r="B14" s="67"/>
      <c r="C14" s="71"/>
      <c r="D14" s="72"/>
      <c r="E14" s="28"/>
      <c r="F14" s="29"/>
      <c r="G14" s="28"/>
      <c r="H14" s="28"/>
      <c r="I14" s="76"/>
      <c r="J14" s="76"/>
      <c r="K14" s="8"/>
      <c r="L14" t="e">
        <f>VLOOKUP(B13,Rennübersicht!$B$4:$E$24,4,FALSE)</f>
        <v>#N/A</v>
      </c>
    </row>
    <row r="15" spans="1:13" ht="18" customHeight="1" x14ac:dyDescent="0.25">
      <c r="A15" s="18"/>
      <c r="B15" s="67"/>
      <c r="C15" s="71"/>
      <c r="D15" s="72"/>
      <c r="E15" s="28"/>
      <c r="F15" s="29"/>
      <c r="G15" s="28"/>
      <c r="H15" s="28"/>
      <c r="I15" s="76"/>
      <c r="J15" s="76"/>
      <c r="K15" s="8"/>
      <c r="L15" t="e">
        <f>(COUNTIF(E13:E16,"")+COUNTIF(G13:G16,""))-(8-(VLOOKUP(B13,Rennübersicht!$B$4:$G$24,5,FALSE)))</f>
        <v>#N/A</v>
      </c>
      <c r="M15" t="e">
        <f>(VLOOKUP(B13,Rennübersicht!$B$4:$G$24,5,FALSE))</f>
        <v>#N/A</v>
      </c>
    </row>
    <row r="16" spans="1:13" ht="18" customHeight="1" thickBot="1" x14ac:dyDescent="0.3">
      <c r="A16" s="18"/>
      <c r="B16" s="68"/>
      <c r="C16" s="73"/>
      <c r="D16" s="74"/>
      <c r="E16" s="30"/>
      <c r="F16" s="31"/>
      <c r="G16" s="30"/>
      <c r="H16" s="30"/>
      <c r="I16" s="77"/>
      <c r="J16" s="77"/>
      <c r="K16" s="8"/>
      <c r="L16" t="e">
        <f>VLOOKUP(B13,Rennübersicht!$B$4:$G$24,6,FALSE)</f>
        <v>#N/A</v>
      </c>
    </row>
    <row r="17" spans="1:13" ht="15" customHeight="1" thickBot="1" x14ac:dyDescent="0.3">
      <c r="B17" s="7"/>
      <c r="C17" s="7"/>
      <c r="D17" s="7"/>
      <c r="E17" s="7"/>
      <c r="F17" s="7"/>
      <c r="G17" s="7"/>
      <c r="H17" s="7"/>
      <c r="I17" s="7"/>
      <c r="J17" s="7"/>
    </row>
    <row r="18" spans="1:13" ht="18" customHeight="1" thickBot="1" x14ac:dyDescent="0.3">
      <c r="A18" s="18"/>
      <c r="B18" s="59" t="s">
        <v>48</v>
      </c>
      <c r="C18" s="61" t="s">
        <v>22</v>
      </c>
      <c r="D18" s="62"/>
      <c r="E18" s="65" t="s">
        <v>1</v>
      </c>
      <c r="F18" s="65"/>
      <c r="G18" s="65"/>
      <c r="H18" s="65"/>
      <c r="I18" s="65"/>
      <c r="J18" s="65"/>
      <c r="K18" s="8"/>
    </row>
    <row r="19" spans="1:13" ht="18" customHeight="1" thickBot="1" x14ac:dyDescent="0.3">
      <c r="A19" s="18"/>
      <c r="B19" s="60"/>
      <c r="C19" s="63"/>
      <c r="D19" s="64"/>
      <c r="E19" s="6" t="s">
        <v>4</v>
      </c>
      <c r="F19" s="6" t="s">
        <v>2</v>
      </c>
      <c r="G19" s="6" t="s">
        <v>4</v>
      </c>
      <c r="H19" s="6" t="s">
        <v>2</v>
      </c>
      <c r="I19" s="6" t="s">
        <v>3</v>
      </c>
      <c r="J19" s="6" t="s">
        <v>2</v>
      </c>
      <c r="K19" s="8"/>
    </row>
    <row r="20" spans="1:13" ht="18" customHeight="1" x14ac:dyDescent="0.25">
      <c r="A20" s="18"/>
      <c r="B20" s="66"/>
      <c r="C20" s="69" t="str">
        <f>IFERROR(VLOOKUP(B20,Rennübersicht!$B$4:$C$24,2,FALSE),"Zuerst die gültige Rennnumer im Feld links eingeben")</f>
        <v>Zuerst die gültige Rennnumer im Feld links eingeben</v>
      </c>
      <c r="D20" s="70"/>
      <c r="E20" s="26"/>
      <c r="F20" s="27"/>
      <c r="G20" s="26"/>
      <c r="H20" s="26"/>
      <c r="I20" s="75"/>
      <c r="J20" s="75"/>
      <c r="K20" s="8"/>
      <c r="L20" t="e">
        <f>VLOOKUP(B20,Rennübersicht!$B$4:$E$24,3,FALSE)</f>
        <v>#N/A</v>
      </c>
    </row>
    <row r="21" spans="1:13" ht="18" customHeight="1" x14ac:dyDescent="0.25">
      <c r="A21" s="18"/>
      <c r="B21" s="67"/>
      <c r="C21" s="71"/>
      <c r="D21" s="72"/>
      <c r="E21" s="28"/>
      <c r="F21" s="29"/>
      <c r="G21" s="28"/>
      <c r="H21" s="28"/>
      <c r="I21" s="76"/>
      <c r="J21" s="76"/>
      <c r="K21" s="8"/>
      <c r="L21" t="e">
        <f>VLOOKUP(B20,Rennübersicht!$B$4:$E$24,4,FALSE)</f>
        <v>#N/A</v>
      </c>
    </row>
    <row r="22" spans="1:13" ht="18" customHeight="1" x14ac:dyDescent="0.25">
      <c r="A22" s="18"/>
      <c r="B22" s="67"/>
      <c r="C22" s="71"/>
      <c r="D22" s="72"/>
      <c r="E22" s="28"/>
      <c r="F22" s="29"/>
      <c r="G22" s="28"/>
      <c r="H22" s="28"/>
      <c r="I22" s="76"/>
      <c r="J22" s="76"/>
      <c r="K22" s="8"/>
      <c r="L22" t="e">
        <f>(COUNTIF(E20:E23,"")+COUNTIF(G20:G23,""))-(8-(VLOOKUP(B20,Rennübersicht!$B$4:$G$24,5,FALSE)))</f>
        <v>#N/A</v>
      </c>
      <c r="M22" t="e">
        <f>(VLOOKUP(B20,Rennübersicht!$B$4:$G$24,5,FALSE))</f>
        <v>#N/A</v>
      </c>
    </row>
    <row r="23" spans="1:13" ht="18" customHeight="1" thickBot="1" x14ac:dyDescent="0.3">
      <c r="A23" s="18"/>
      <c r="B23" s="68"/>
      <c r="C23" s="73"/>
      <c r="D23" s="74"/>
      <c r="E23" s="30"/>
      <c r="F23" s="31"/>
      <c r="G23" s="30"/>
      <c r="H23" s="30"/>
      <c r="I23" s="77"/>
      <c r="J23" s="77"/>
      <c r="K23" s="8"/>
      <c r="L23" t="e">
        <f>VLOOKUP(B20,Rennübersicht!$B$4:$G$24,6,FALSE)</f>
        <v>#N/A</v>
      </c>
    </row>
    <row r="24" spans="1:13" ht="15" customHeight="1" thickBot="1" x14ac:dyDescent="0.3">
      <c r="B24" s="7"/>
      <c r="C24" s="7"/>
      <c r="D24" s="7"/>
      <c r="E24" s="7"/>
      <c r="F24" s="7"/>
      <c r="G24" s="7"/>
      <c r="H24" s="7"/>
      <c r="I24" s="7"/>
      <c r="J24" s="7"/>
    </row>
    <row r="25" spans="1:13" ht="18" customHeight="1" thickBot="1" x14ac:dyDescent="0.3">
      <c r="A25" s="18"/>
      <c r="B25" s="59" t="s">
        <v>48</v>
      </c>
      <c r="C25" s="61" t="s">
        <v>22</v>
      </c>
      <c r="D25" s="62"/>
      <c r="E25" s="65" t="s">
        <v>1</v>
      </c>
      <c r="F25" s="65"/>
      <c r="G25" s="65"/>
      <c r="H25" s="65"/>
      <c r="I25" s="65"/>
      <c r="J25" s="65"/>
      <c r="K25" s="8"/>
    </row>
    <row r="26" spans="1:13" ht="18" customHeight="1" thickBot="1" x14ac:dyDescent="0.3">
      <c r="A26" s="18"/>
      <c r="B26" s="60"/>
      <c r="C26" s="63"/>
      <c r="D26" s="64"/>
      <c r="E26" s="6" t="s">
        <v>4</v>
      </c>
      <c r="F26" s="6" t="s">
        <v>2</v>
      </c>
      <c r="G26" s="6" t="s">
        <v>4</v>
      </c>
      <c r="H26" s="6" t="s">
        <v>2</v>
      </c>
      <c r="I26" s="6" t="s">
        <v>3</v>
      </c>
      <c r="J26" s="6" t="s">
        <v>2</v>
      </c>
      <c r="K26" s="8"/>
    </row>
    <row r="27" spans="1:13" ht="18" customHeight="1" x14ac:dyDescent="0.25">
      <c r="A27" s="18"/>
      <c r="B27" s="66"/>
      <c r="C27" s="69" t="str">
        <f>IFERROR(VLOOKUP(B27,Rennübersicht!$B$4:$C$24,2,FALSE),"Zuerst die gültige Rennnumer im Feld links eingeben")</f>
        <v>Zuerst die gültige Rennnumer im Feld links eingeben</v>
      </c>
      <c r="D27" s="70"/>
      <c r="E27" s="26"/>
      <c r="F27" s="27"/>
      <c r="G27" s="26"/>
      <c r="H27" s="26"/>
      <c r="I27" s="75"/>
      <c r="J27" s="75"/>
      <c r="K27" s="8"/>
      <c r="L27" t="e">
        <f>VLOOKUP(B27,Rennübersicht!$B$4:$E$24,3,FALSE)</f>
        <v>#N/A</v>
      </c>
    </row>
    <row r="28" spans="1:13" ht="18" customHeight="1" x14ac:dyDescent="0.25">
      <c r="A28" s="18"/>
      <c r="B28" s="67"/>
      <c r="C28" s="71"/>
      <c r="D28" s="72"/>
      <c r="E28" s="28"/>
      <c r="F28" s="29"/>
      <c r="G28" s="28"/>
      <c r="H28" s="28"/>
      <c r="I28" s="76"/>
      <c r="J28" s="76"/>
      <c r="K28" s="8"/>
      <c r="L28" t="e">
        <f>VLOOKUP(B27,Rennübersicht!$B$4:$E$24,4,FALSE)</f>
        <v>#N/A</v>
      </c>
    </row>
    <row r="29" spans="1:13" ht="18" customHeight="1" x14ac:dyDescent="0.25">
      <c r="A29" s="18"/>
      <c r="B29" s="67"/>
      <c r="C29" s="71"/>
      <c r="D29" s="72"/>
      <c r="E29" s="28"/>
      <c r="F29" s="29"/>
      <c r="G29" s="28"/>
      <c r="H29" s="28"/>
      <c r="I29" s="76"/>
      <c r="J29" s="76"/>
      <c r="K29" s="8"/>
      <c r="L29" t="e">
        <f>(COUNTIF(E27:E30,"")+COUNTIF(G27:G30,""))-(8-(VLOOKUP(B27,Rennübersicht!$B$4:$G$24,5,FALSE)))</f>
        <v>#N/A</v>
      </c>
      <c r="M29" t="e">
        <f>(VLOOKUP(B27,Rennübersicht!$B$4:$G$24,5,FALSE))</f>
        <v>#N/A</v>
      </c>
    </row>
    <row r="30" spans="1:13" ht="18" customHeight="1" thickBot="1" x14ac:dyDescent="0.3">
      <c r="A30" s="18"/>
      <c r="B30" s="68"/>
      <c r="C30" s="73"/>
      <c r="D30" s="74"/>
      <c r="E30" s="30"/>
      <c r="F30" s="31"/>
      <c r="G30" s="30"/>
      <c r="H30" s="30"/>
      <c r="I30" s="77"/>
      <c r="J30" s="77"/>
      <c r="K30" s="8"/>
      <c r="L30" t="e">
        <f>VLOOKUP(B27,Rennübersicht!$B$4:$G$24,6,FALSE)</f>
        <v>#N/A</v>
      </c>
    </row>
    <row r="31" spans="1:13" ht="15" customHeight="1" thickBot="1" x14ac:dyDescent="0.3">
      <c r="B31" s="7"/>
      <c r="C31" s="7"/>
      <c r="D31" s="7"/>
      <c r="E31" s="7"/>
      <c r="F31" s="7"/>
      <c r="G31" s="7"/>
      <c r="H31" s="7"/>
      <c r="I31" s="7"/>
      <c r="J31" s="7"/>
    </row>
    <row r="32" spans="1:13" ht="18" customHeight="1" thickBot="1" x14ac:dyDescent="0.3">
      <c r="B32" s="59" t="s">
        <v>48</v>
      </c>
      <c r="C32" s="61" t="s">
        <v>22</v>
      </c>
      <c r="D32" s="62"/>
      <c r="E32" s="65" t="s">
        <v>1</v>
      </c>
      <c r="F32" s="65"/>
      <c r="G32" s="65"/>
      <c r="H32" s="65"/>
      <c r="I32" s="65"/>
      <c r="J32" s="65"/>
      <c r="K32" s="8"/>
    </row>
    <row r="33" spans="2:13" ht="18" customHeight="1" thickBot="1" x14ac:dyDescent="0.3">
      <c r="B33" s="60"/>
      <c r="C33" s="63"/>
      <c r="D33" s="64"/>
      <c r="E33" s="6" t="s">
        <v>4</v>
      </c>
      <c r="F33" s="6" t="s">
        <v>2</v>
      </c>
      <c r="G33" s="6" t="s">
        <v>4</v>
      </c>
      <c r="H33" s="6" t="s">
        <v>2</v>
      </c>
      <c r="I33" s="6" t="s">
        <v>3</v>
      </c>
      <c r="J33" s="6" t="s">
        <v>2</v>
      </c>
      <c r="K33" s="8"/>
    </row>
    <row r="34" spans="2:13" ht="18" customHeight="1" x14ac:dyDescent="0.25">
      <c r="B34" s="66"/>
      <c r="C34" s="69" t="str">
        <f>IFERROR(VLOOKUP(B34,Rennübersicht!$B$4:$C$24,2,FALSE),"Zuerst die gültige Rennnumer im Feld links eingeben")</f>
        <v>Zuerst die gültige Rennnumer im Feld links eingeben</v>
      </c>
      <c r="D34" s="70"/>
      <c r="E34" s="26"/>
      <c r="F34" s="27"/>
      <c r="G34" s="26"/>
      <c r="H34" s="26"/>
      <c r="I34" s="75"/>
      <c r="J34" s="75"/>
      <c r="K34" s="8"/>
      <c r="L34" t="e">
        <f>VLOOKUP(B34,Rennübersicht!$B$4:$E$24,3,FALSE)</f>
        <v>#N/A</v>
      </c>
    </row>
    <row r="35" spans="2:13" ht="18" customHeight="1" x14ac:dyDescent="0.25">
      <c r="B35" s="67"/>
      <c r="C35" s="71"/>
      <c r="D35" s="72"/>
      <c r="E35" s="28"/>
      <c r="F35" s="29"/>
      <c r="G35" s="28"/>
      <c r="H35" s="28"/>
      <c r="I35" s="76"/>
      <c r="J35" s="76"/>
      <c r="K35" s="8"/>
      <c r="L35" t="e">
        <f>VLOOKUP(B34,Rennübersicht!$B$4:$E$24,4,FALSE)</f>
        <v>#N/A</v>
      </c>
    </row>
    <row r="36" spans="2:13" ht="18" customHeight="1" x14ac:dyDescent="0.25">
      <c r="B36" s="67"/>
      <c r="C36" s="71"/>
      <c r="D36" s="72"/>
      <c r="E36" s="28"/>
      <c r="F36" s="29"/>
      <c r="G36" s="28"/>
      <c r="H36" s="28"/>
      <c r="I36" s="76"/>
      <c r="J36" s="76"/>
      <c r="K36" s="8"/>
      <c r="L36" t="e">
        <f>(COUNTIF(E34:E37,"")+COUNTIF(G34:G37,""))-(8-(VLOOKUP(B34,Rennübersicht!$B$4:$G$24,5,FALSE)))</f>
        <v>#N/A</v>
      </c>
      <c r="M36" t="e">
        <f>(VLOOKUP(B34,Rennübersicht!$B$4:$G$24,5,FALSE))</f>
        <v>#N/A</v>
      </c>
    </row>
    <row r="37" spans="2:13" ht="18" customHeight="1" thickBot="1" x14ac:dyDescent="0.3">
      <c r="B37" s="68"/>
      <c r="C37" s="73"/>
      <c r="D37" s="74"/>
      <c r="E37" s="30"/>
      <c r="F37" s="31"/>
      <c r="G37" s="30"/>
      <c r="H37" s="30"/>
      <c r="I37" s="77"/>
      <c r="J37" s="77"/>
      <c r="K37" s="8"/>
      <c r="L37" t="e">
        <f>VLOOKUP(B34,Rennübersicht!$B$4:$G$24,6,FALSE)</f>
        <v>#N/A</v>
      </c>
    </row>
    <row r="38" spans="2:13" ht="32.25" customHeight="1" x14ac:dyDescent="0.25">
      <c r="B38" s="7"/>
      <c r="C38" s="7"/>
      <c r="D38" s="7"/>
      <c r="E38" s="7"/>
      <c r="F38" s="7"/>
      <c r="G38" s="7"/>
      <c r="H38" s="7"/>
      <c r="I38" s="7"/>
      <c r="J38" s="7"/>
    </row>
    <row r="39" spans="2:13" ht="9.75" customHeight="1" thickBot="1" x14ac:dyDescent="0.3">
      <c r="B39" s="7"/>
      <c r="C39" s="7"/>
      <c r="D39" s="7"/>
      <c r="E39" s="7"/>
      <c r="F39" s="7"/>
      <c r="G39" s="7"/>
      <c r="H39" s="7"/>
      <c r="I39" s="7"/>
      <c r="J39" s="7"/>
    </row>
    <row r="40" spans="2:13" ht="18" customHeight="1" thickBot="1" x14ac:dyDescent="0.3">
      <c r="B40" s="59" t="s">
        <v>48</v>
      </c>
      <c r="C40" s="61" t="s">
        <v>22</v>
      </c>
      <c r="D40" s="62"/>
      <c r="E40" s="65" t="s">
        <v>1</v>
      </c>
      <c r="F40" s="65"/>
      <c r="G40" s="65"/>
      <c r="H40" s="65"/>
      <c r="I40" s="65"/>
      <c r="J40" s="65"/>
      <c r="K40" s="8"/>
    </row>
    <row r="41" spans="2:13" ht="18" customHeight="1" thickBot="1" x14ac:dyDescent="0.3">
      <c r="B41" s="60"/>
      <c r="C41" s="63"/>
      <c r="D41" s="64"/>
      <c r="E41" s="6"/>
      <c r="F41" s="6" t="s">
        <v>2</v>
      </c>
      <c r="G41" s="6" t="s">
        <v>4</v>
      </c>
      <c r="H41" s="6" t="s">
        <v>2</v>
      </c>
      <c r="I41" s="6" t="s">
        <v>3</v>
      </c>
      <c r="J41" s="6" t="s">
        <v>2</v>
      </c>
      <c r="K41" s="8"/>
    </row>
    <row r="42" spans="2:13" ht="18" customHeight="1" x14ac:dyDescent="0.25">
      <c r="B42" s="66"/>
      <c r="C42" s="69" t="str">
        <f>IFERROR(VLOOKUP(B42,Rennübersicht!$B$4:$C$24,2,FALSE),"Zuerst die gültige Rennnumer im Feld links eingeben")</f>
        <v>Zuerst die gültige Rennnumer im Feld links eingeben</v>
      </c>
      <c r="D42" s="70"/>
      <c r="E42" s="26"/>
      <c r="F42" s="27"/>
      <c r="G42" s="26"/>
      <c r="H42" s="27"/>
      <c r="I42" s="75"/>
      <c r="J42" s="75"/>
      <c r="K42" s="8"/>
      <c r="L42" t="e">
        <f>VLOOKUP(B42,Rennübersicht!$B$4:$E$24,3,FALSE)</f>
        <v>#N/A</v>
      </c>
    </row>
    <row r="43" spans="2:13" ht="18" customHeight="1" x14ac:dyDescent="0.25">
      <c r="B43" s="67"/>
      <c r="C43" s="71"/>
      <c r="D43" s="72"/>
      <c r="E43" s="28"/>
      <c r="F43" s="29"/>
      <c r="G43" s="28"/>
      <c r="H43" s="29"/>
      <c r="I43" s="76"/>
      <c r="J43" s="76"/>
      <c r="K43" s="8"/>
      <c r="L43" t="e">
        <f>VLOOKUP(B42,Rennübersicht!$B$4:$E$24,4,FALSE)</f>
        <v>#N/A</v>
      </c>
    </row>
    <row r="44" spans="2:13" ht="18" customHeight="1" x14ac:dyDescent="0.25">
      <c r="B44" s="67"/>
      <c r="C44" s="71"/>
      <c r="D44" s="72"/>
      <c r="E44" s="28"/>
      <c r="F44" s="29"/>
      <c r="G44" s="28"/>
      <c r="H44" s="29"/>
      <c r="I44" s="76"/>
      <c r="J44" s="76"/>
      <c r="K44" s="8"/>
      <c r="L44" t="e">
        <f>(COUNTIF(E42:E45,"")+COUNTIF(G42:G45,""))-(8-(VLOOKUP(B42,Rennübersicht!$B$4:$G$24,5,FALSE)))</f>
        <v>#N/A</v>
      </c>
      <c r="M44" t="e">
        <f>(VLOOKUP(B42,Rennübersicht!$B$4:$G$24,5,FALSE))</f>
        <v>#N/A</v>
      </c>
    </row>
    <row r="45" spans="2:13" ht="18" customHeight="1" thickBot="1" x14ac:dyDescent="0.3">
      <c r="B45" s="68"/>
      <c r="C45" s="73"/>
      <c r="D45" s="74"/>
      <c r="E45" s="30"/>
      <c r="F45" s="31"/>
      <c r="G45" s="30"/>
      <c r="H45" s="31"/>
      <c r="I45" s="77"/>
      <c r="J45" s="77"/>
      <c r="K45" s="8"/>
      <c r="L45" t="e">
        <f>VLOOKUP(B42,Rennübersicht!$B$4:$G$24,6,FALSE)</f>
        <v>#N/A</v>
      </c>
    </row>
    <row r="46" spans="2:13" ht="13.5" customHeight="1" thickBot="1" x14ac:dyDescent="0.3">
      <c r="B46" s="7"/>
      <c r="C46" s="7"/>
      <c r="D46" s="7"/>
      <c r="E46" s="7"/>
      <c r="F46" s="7"/>
      <c r="G46" s="7"/>
      <c r="H46" s="7"/>
      <c r="I46" s="7"/>
      <c r="J46" s="7"/>
    </row>
    <row r="47" spans="2:13" ht="18" customHeight="1" thickBot="1" x14ac:dyDescent="0.3">
      <c r="B47" s="59" t="s">
        <v>48</v>
      </c>
      <c r="C47" s="61" t="s">
        <v>22</v>
      </c>
      <c r="D47" s="62"/>
      <c r="E47" s="65" t="s">
        <v>1</v>
      </c>
      <c r="F47" s="65"/>
      <c r="G47" s="65"/>
      <c r="H47" s="65"/>
      <c r="I47" s="65"/>
      <c r="J47" s="65"/>
      <c r="K47" s="8"/>
    </row>
    <row r="48" spans="2:13" ht="18" customHeight="1" thickBot="1" x14ac:dyDescent="0.3">
      <c r="B48" s="60"/>
      <c r="C48" s="63"/>
      <c r="D48" s="64"/>
      <c r="E48" s="6" t="s">
        <v>4</v>
      </c>
      <c r="F48" s="6" t="s">
        <v>2</v>
      </c>
      <c r="G48" s="6" t="s">
        <v>4</v>
      </c>
      <c r="H48" s="6" t="s">
        <v>2</v>
      </c>
      <c r="I48" s="6" t="s">
        <v>3</v>
      </c>
      <c r="J48" s="6" t="s">
        <v>2</v>
      </c>
      <c r="K48" s="8"/>
    </row>
    <row r="49" spans="2:13" ht="18" customHeight="1" x14ac:dyDescent="0.25">
      <c r="B49" s="66"/>
      <c r="C49" s="69" t="str">
        <f>IFERROR(VLOOKUP(B49,Rennübersicht!$B$4:$C$24,2,FALSE),"Zuerst die gültige Rennnumer im Feld links eingeben")</f>
        <v>Zuerst die gültige Rennnumer im Feld links eingeben</v>
      </c>
      <c r="D49" s="70"/>
      <c r="E49" s="26"/>
      <c r="F49" s="27"/>
      <c r="G49" s="26"/>
      <c r="H49" s="27"/>
      <c r="I49" s="75"/>
      <c r="J49" s="75"/>
      <c r="K49" s="8"/>
      <c r="L49" t="e">
        <f>VLOOKUP(B49,Rennübersicht!$B$4:$E$24,3,FALSE)</f>
        <v>#N/A</v>
      </c>
    </row>
    <row r="50" spans="2:13" ht="18" customHeight="1" x14ac:dyDescent="0.25">
      <c r="B50" s="67"/>
      <c r="C50" s="71"/>
      <c r="D50" s="72"/>
      <c r="E50" s="28"/>
      <c r="F50" s="29"/>
      <c r="G50" s="28"/>
      <c r="H50" s="29"/>
      <c r="I50" s="76"/>
      <c r="J50" s="76"/>
      <c r="K50" s="8"/>
      <c r="L50" t="e">
        <f>VLOOKUP(B49,Rennübersicht!$B$4:$E$24,4,FALSE)</f>
        <v>#N/A</v>
      </c>
    </row>
    <row r="51" spans="2:13" ht="18" customHeight="1" x14ac:dyDescent="0.25">
      <c r="B51" s="67"/>
      <c r="C51" s="71"/>
      <c r="D51" s="72"/>
      <c r="E51" s="28"/>
      <c r="F51" s="29"/>
      <c r="G51" s="28"/>
      <c r="H51" s="29"/>
      <c r="I51" s="76"/>
      <c r="J51" s="76"/>
      <c r="K51" s="8"/>
      <c r="L51" t="e">
        <f>(COUNTIF(E49:E52,"")+COUNTIF(G49:G52,""))-(8-(VLOOKUP(B49,Rennübersicht!$B$4:$G$24,5,FALSE)))</f>
        <v>#N/A</v>
      </c>
      <c r="M51" t="e">
        <f>(VLOOKUP(B49,Rennübersicht!$B$4:$G$24,5,FALSE))</f>
        <v>#N/A</v>
      </c>
    </row>
    <row r="52" spans="2:13" ht="18" customHeight="1" thickBot="1" x14ac:dyDescent="0.3">
      <c r="B52" s="68"/>
      <c r="C52" s="73"/>
      <c r="D52" s="74"/>
      <c r="E52" s="30"/>
      <c r="F52" s="31"/>
      <c r="G52" s="30"/>
      <c r="H52" s="31"/>
      <c r="I52" s="77"/>
      <c r="J52" s="77"/>
      <c r="K52" s="8"/>
      <c r="L52" t="e">
        <f>VLOOKUP(B49,Rennübersicht!$B$4:$G$24,6,FALSE)</f>
        <v>#N/A</v>
      </c>
    </row>
    <row r="53" spans="2:13" ht="13.5" customHeight="1" thickBot="1" x14ac:dyDescent="0.3">
      <c r="B53" s="7"/>
      <c r="C53" s="7"/>
      <c r="D53" s="7"/>
      <c r="E53" s="7"/>
      <c r="F53" s="7"/>
      <c r="G53" s="7"/>
      <c r="H53" s="7"/>
      <c r="I53" s="7"/>
      <c r="J53" s="7"/>
    </row>
    <row r="54" spans="2:13" ht="18" customHeight="1" thickBot="1" x14ac:dyDescent="0.3">
      <c r="B54" s="59" t="s">
        <v>48</v>
      </c>
      <c r="C54" s="61" t="s">
        <v>22</v>
      </c>
      <c r="D54" s="62"/>
      <c r="E54" s="65" t="s">
        <v>1</v>
      </c>
      <c r="F54" s="65"/>
      <c r="G54" s="65"/>
      <c r="H54" s="65"/>
      <c r="I54" s="65"/>
      <c r="J54" s="65"/>
      <c r="K54" s="8"/>
    </row>
    <row r="55" spans="2:13" ht="18" customHeight="1" thickBot="1" x14ac:dyDescent="0.3">
      <c r="B55" s="60"/>
      <c r="C55" s="63"/>
      <c r="D55" s="64"/>
      <c r="E55" s="6" t="s">
        <v>4</v>
      </c>
      <c r="F55" s="6" t="s">
        <v>2</v>
      </c>
      <c r="G55" s="6" t="s">
        <v>4</v>
      </c>
      <c r="H55" s="6" t="s">
        <v>2</v>
      </c>
      <c r="I55" s="6" t="s">
        <v>3</v>
      </c>
      <c r="J55" s="6" t="s">
        <v>2</v>
      </c>
      <c r="K55" s="8"/>
    </row>
    <row r="56" spans="2:13" ht="18" customHeight="1" x14ac:dyDescent="0.25">
      <c r="B56" s="66"/>
      <c r="C56" s="69" t="str">
        <f>IFERROR(VLOOKUP(B56,Rennübersicht!$B$4:$C$24,2,FALSE),"Zuerst die gültige Rennnumer im Feld links eingeben")</f>
        <v>Zuerst die gültige Rennnumer im Feld links eingeben</v>
      </c>
      <c r="D56" s="70"/>
      <c r="E56" s="26"/>
      <c r="F56" s="27"/>
      <c r="G56" s="26"/>
      <c r="H56" s="27"/>
      <c r="I56" s="75"/>
      <c r="J56" s="75"/>
      <c r="K56" s="8"/>
      <c r="L56" t="e">
        <f>VLOOKUP(B56,Rennübersicht!$B$4:$E$24,3,FALSE)</f>
        <v>#N/A</v>
      </c>
    </row>
    <row r="57" spans="2:13" ht="18" customHeight="1" x14ac:dyDescent="0.25">
      <c r="B57" s="67"/>
      <c r="C57" s="71"/>
      <c r="D57" s="72"/>
      <c r="E57" s="28"/>
      <c r="F57" s="29"/>
      <c r="G57" s="28"/>
      <c r="H57" s="29"/>
      <c r="I57" s="76"/>
      <c r="J57" s="76"/>
      <c r="K57" s="8"/>
      <c r="L57" t="e">
        <f>VLOOKUP(B56,Rennübersicht!$B$4:$E$24,4,FALSE)</f>
        <v>#N/A</v>
      </c>
    </row>
    <row r="58" spans="2:13" ht="18" customHeight="1" x14ac:dyDescent="0.25">
      <c r="B58" s="67"/>
      <c r="C58" s="71"/>
      <c r="D58" s="72"/>
      <c r="E58" s="28"/>
      <c r="F58" s="29"/>
      <c r="G58" s="28"/>
      <c r="H58" s="29"/>
      <c r="I58" s="76"/>
      <c r="J58" s="76"/>
      <c r="K58" s="8"/>
      <c r="L58" t="e">
        <f>(COUNTIF(E56:E59,"")+COUNTIF(G56:G59,""))-(8-(VLOOKUP(B56,Rennübersicht!$B$4:$G$24,5,FALSE)))</f>
        <v>#N/A</v>
      </c>
      <c r="M58" t="e">
        <f>(VLOOKUP(B56,Rennübersicht!$B$4:$G$24,5,FALSE))</f>
        <v>#N/A</v>
      </c>
    </row>
    <row r="59" spans="2:13" ht="18" customHeight="1" thickBot="1" x14ac:dyDescent="0.3">
      <c r="B59" s="68"/>
      <c r="C59" s="73"/>
      <c r="D59" s="74"/>
      <c r="E59" s="30"/>
      <c r="F59" s="31"/>
      <c r="G59" s="30"/>
      <c r="H59" s="31"/>
      <c r="I59" s="77"/>
      <c r="J59" s="77"/>
      <c r="K59" s="8"/>
      <c r="L59" t="e">
        <f>VLOOKUP(B56,Rennübersicht!$B$4:$G$24,6,FALSE)</f>
        <v>#N/A</v>
      </c>
    </row>
    <row r="60" spans="2:13" ht="13.5" customHeight="1" thickBot="1" x14ac:dyDescent="0.3">
      <c r="B60" s="7"/>
      <c r="C60" s="7"/>
      <c r="D60" s="7"/>
      <c r="E60" s="7"/>
      <c r="F60" s="7"/>
      <c r="G60" s="7"/>
      <c r="H60" s="7"/>
      <c r="I60" s="7"/>
      <c r="J60" s="7"/>
    </row>
    <row r="61" spans="2:13" ht="18" customHeight="1" thickBot="1" x14ac:dyDescent="0.3">
      <c r="B61" s="59" t="s">
        <v>48</v>
      </c>
      <c r="C61" s="61" t="s">
        <v>22</v>
      </c>
      <c r="D61" s="62"/>
      <c r="E61" s="65" t="s">
        <v>1</v>
      </c>
      <c r="F61" s="65"/>
      <c r="G61" s="65"/>
      <c r="H61" s="65"/>
      <c r="I61" s="65"/>
      <c r="J61" s="65"/>
      <c r="K61" s="8"/>
    </row>
    <row r="62" spans="2:13" ht="18" customHeight="1" thickBot="1" x14ac:dyDescent="0.3">
      <c r="B62" s="60"/>
      <c r="C62" s="63"/>
      <c r="D62" s="64"/>
      <c r="E62" s="6" t="s">
        <v>4</v>
      </c>
      <c r="F62" s="6" t="s">
        <v>2</v>
      </c>
      <c r="G62" s="6" t="s">
        <v>4</v>
      </c>
      <c r="H62" s="6" t="s">
        <v>2</v>
      </c>
      <c r="I62" s="6" t="s">
        <v>3</v>
      </c>
      <c r="J62" s="6" t="s">
        <v>2</v>
      </c>
      <c r="K62" s="8"/>
    </row>
    <row r="63" spans="2:13" ht="18" customHeight="1" x14ac:dyDescent="0.25">
      <c r="B63" s="66"/>
      <c r="C63" s="69" t="str">
        <f>IFERROR(VLOOKUP(B63,Rennübersicht!$B$4:$C$24,2,FALSE),"Zuerst die gültige Rennnumer im Feld links eingeben")</f>
        <v>Zuerst die gültige Rennnumer im Feld links eingeben</v>
      </c>
      <c r="D63" s="70"/>
      <c r="E63" s="26"/>
      <c r="F63" s="27"/>
      <c r="G63" s="26"/>
      <c r="H63" s="27"/>
      <c r="I63" s="75"/>
      <c r="J63" s="75"/>
      <c r="K63" s="8"/>
      <c r="L63" t="e">
        <f>VLOOKUP(B63,Rennübersicht!$B$4:$E$24,3,FALSE)</f>
        <v>#N/A</v>
      </c>
    </row>
    <row r="64" spans="2:13" ht="18" customHeight="1" x14ac:dyDescent="0.25">
      <c r="B64" s="67"/>
      <c r="C64" s="71"/>
      <c r="D64" s="72"/>
      <c r="E64" s="28"/>
      <c r="F64" s="29"/>
      <c r="G64" s="28"/>
      <c r="H64" s="29"/>
      <c r="I64" s="76"/>
      <c r="J64" s="76"/>
      <c r="K64" s="8"/>
      <c r="L64" t="e">
        <f>VLOOKUP(B63,Rennübersicht!$B$4:$E$24,4,FALSE)</f>
        <v>#N/A</v>
      </c>
    </row>
    <row r="65" spans="2:13" ht="18" customHeight="1" x14ac:dyDescent="0.25">
      <c r="B65" s="67"/>
      <c r="C65" s="71"/>
      <c r="D65" s="72"/>
      <c r="E65" s="28"/>
      <c r="F65" s="29"/>
      <c r="G65" s="28"/>
      <c r="H65" s="29"/>
      <c r="I65" s="76"/>
      <c r="J65" s="76"/>
      <c r="K65" s="8"/>
      <c r="L65" t="e">
        <f>(COUNTIF(E63:E66,"")+COUNTIF(G63:G66,""))-(8-(VLOOKUP(B63,Rennübersicht!$B$4:$G$24,5,FALSE)))</f>
        <v>#N/A</v>
      </c>
      <c r="M65" t="e">
        <f>(VLOOKUP(B63,Rennübersicht!$B$4:$G$24,5,FALSE))</f>
        <v>#N/A</v>
      </c>
    </row>
    <row r="66" spans="2:13" ht="18" customHeight="1" thickBot="1" x14ac:dyDescent="0.3">
      <c r="B66" s="68"/>
      <c r="C66" s="73"/>
      <c r="D66" s="74"/>
      <c r="E66" s="30"/>
      <c r="F66" s="31"/>
      <c r="G66" s="30"/>
      <c r="H66" s="31"/>
      <c r="I66" s="77"/>
      <c r="J66" s="77"/>
      <c r="K66" s="8"/>
      <c r="L66" t="e">
        <f>VLOOKUP(B63,Rennübersicht!$B$4:$G$24,6,FALSE)</f>
        <v>#N/A</v>
      </c>
    </row>
    <row r="67" spans="2:13" ht="13.5" customHeight="1" thickBot="1" x14ac:dyDescent="0.3">
      <c r="B67" s="7"/>
      <c r="C67" s="7"/>
      <c r="D67" s="7"/>
      <c r="E67" s="7"/>
      <c r="F67" s="7"/>
      <c r="G67" s="7"/>
      <c r="H67" s="7"/>
      <c r="I67" s="7"/>
      <c r="J67" s="7"/>
    </row>
    <row r="68" spans="2:13" ht="18" customHeight="1" thickBot="1" x14ac:dyDescent="0.3">
      <c r="B68" s="59" t="s">
        <v>48</v>
      </c>
      <c r="C68" s="61" t="s">
        <v>22</v>
      </c>
      <c r="D68" s="62"/>
      <c r="E68" s="111" t="s">
        <v>1</v>
      </c>
      <c r="F68" s="112"/>
      <c r="G68" s="112"/>
      <c r="H68" s="112"/>
      <c r="I68" s="112"/>
      <c r="J68" s="113"/>
      <c r="K68" s="8"/>
    </row>
    <row r="69" spans="2:13" ht="18" customHeight="1" thickBot="1" x14ac:dyDescent="0.3">
      <c r="B69" s="60"/>
      <c r="C69" s="63"/>
      <c r="D69" s="64"/>
      <c r="E69" s="6" t="s">
        <v>4</v>
      </c>
      <c r="F69" s="6" t="s">
        <v>2</v>
      </c>
      <c r="G69" s="6" t="s">
        <v>4</v>
      </c>
      <c r="H69" s="6" t="s">
        <v>2</v>
      </c>
      <c r="I69" s="6" t="s">
        <v>3</v>
      </c>
      <c r="J69" s="6" t="s">
        <v>2</v>
      </c>
      <c r="K69" s="8"/>
    </row>
    <row r="70" spans="2:13" ht="18" customHeight="1" x14ac:dyDescent="0.25">
      <c r="B70" s="66"/>
      <c r="C70" s="69" t="str">
        <f>IFERROR(VLOOKUP(B70,Rennübersicht!$B$4:$C$24,2,FALSE),"Zuerst die gültige Rennnumer im Feld links eingeben")</f>
        <v>Zuerst die gültige Rennnumer im Feld links eingeben</v>
      </c>
      <c r="D70" s="70"/>
      <c r="E70" s="26"/>
      <c r="F70" s="27"/>
      <c r="G70" s="26"/>
      <c r="H70" s="27"/>
      <c r="I70" s="75"/>
      <c r="J70" s="75"/>
      <c r="K70" s="8"/>
      <c r="L70" t="e">
        <f>VLOOKUP(B70,Rennübersicht!$B$4:$E$24,3,FALSE)</f>
        <v>#N/A</v>
      </c>
    </row>
    <row r="71" spans="2:13" ht="18" customHeight="1" x14ac:dyDescent="0.25">
      <c r="B71" s="67"/>
      <c r="C71" s="71"/>
      <c r="D71" s="72"/>
      <c r="E71" s="28"/>
      <c r="F71" s="29"/>
      <c r="G71" s="28"/>
      <c r="H71" s="29"/>
      <c r="I71" s="76"/>
      <c r="J71" s="76"/>
      <c r="K71" s="8"/>
      <c r="L71" t="e">
        <f>VLOOKUP(B70,Rennübersicht!$B$4:$E$24,4,FALSE)</f>
        <v>#N/A</v>
      </c>
    </row>
    <row r="72" spans="2:13" ht="18" customHeight="1" x14ac:dyDescent="0.25">
      <c r="B72" s="67"/>
      <c r="C72" s="71"/>
      <c r="D72" s="72"/>
      <c r="E72" s="28"/>
      <c r="F72" s="29"/>
      <c r="G72" s="28"/>
      <c r="H72" s="29"/>
      <c r="I72" s="76"/>
      <c r="J72" s="76"/>
      <c r="K72" s="8"/>
      <c r="L72" t="e">
        <f>(COUNTIF(E70:E73,"")+COUNTIF(G70:G73,""))-(8-(VLOOKUP(B70,Rennübersicht!$B$4:$G$24,5,FALSE)))</f>
        <v>#N/A</v>
      </c>
      <c r="M72" t="e">
        <f>(VLOOKUP(B70,Rennübersicht!$B$4:$G$24,5,FALSE))</f>
        <v>#N/A</v>
      </c>
    </row>
    <row r="73" spans="2:13" ht="18" customHeight="1" thickBot="1" x14ac:dyDescent="0.3">
      <c r="B73" s="68"/>
      <c r="C73" s="73"/>
      <c r="D73" s="74"/>
      <c r="E73" s="30"/>
      <c r="F73" s="31"/>
      <c r="G73" s="30"/>
      <c r="H73" s="31"/>
      <c r="I73" s="77"/>
      <c r="J73" s="77"/>
      <c r="K73" s="8"/>
      <c r="L73" t="e">
        <f>VLOOKUP(B70,Rennübersicht!$B$4:$G$24,6,FALSE)</f>
        <v>#N/A</v>
      </c>
    </row>
    <row r="74" spans="2:13" ht="13.5" customHeight="1" thickBot="1" x14ac:dyDescent="0.3">
      <c r="B74" s="7"/>
      <c r="C74" s="7"/>
      <c r="D74" s="7"/>
      <c r="E74" s="7"/>
      <c r="F74" s="7"/>
      <c r="G74" s="7"/>
      <c r="H74" s="7"/>
      <c r="I74" s="7"/>
      <c r="J74" s="7"/>
    </row>
    <row r="75" spans="2:13" ht="18" customHeight="1" thickBot="1" x14ac:dyDescent="0.3">
      <c r="B75" s="59" t="s">
        <v>48</v>
      </c>
      <c r="C75" s="61" t="s">
        <v>22</v>
      </c>
      <c r="D75" s="62"/>
      <c r="E75" s="65" t="s">
        <v>1</v>
      </c>
      <c r="F75" s="65"/>
      <c r="G75" s="65"/>
      <c r="H75" s="65"/>
      <c r="I75" s="65"/>
      <c r="J75" s="65"/>
      <c r="K75" s="8"/>
    </row>
    <row r="76" spans="2:13" ht="18" customHeight="1" thickBot="1" x14ac:dyDescent="0.3">
      <c r="B76" s="60"/>
      <c r="C76" s="63"/>
      <c r="D76" s="64"/>
      <c r="E76" s="6" t="s">
        <v>4</v>
      </c>
      <c r="F76" s="6" t="s">
        <v>2</v>
      </c>
      <c r="G76" s="6" t="s">
        <v>4</v>
      </c>
      <c r="H76" s="6" t="s">
        <v>2</v>
      </c>
      <c r="I76" s="6" t="s">
        <v>3</v>
      </c>
      <c r="J76" s="6" t="s">
        <v>2</v>
      </c>
      <c r="K76" s="8"/>
    </row>
    <row r="77" spans="2:13" ht="18" customHeight="1" x14ac:dyDescent="0.25">
      <c r="B77" s="66"/>
      <c r="C77" s="69" t="str">
        <f>IFERROR(VLOOKUP(B77,Rennübersicht!$B$4:$C$24,2,FALSE),"Zuerst die gültige Rennnumer im Feld links eingeben")</f>
        <v>Zuerst die gültige Rennnumer im Feld links eingeben</v>
      </c>
      <c r="D77" s="70"/>
      <c r="E77" s="26"/>
      <c r="F77" s="27"/>
      <c r="G77" s="26"/>
      <c r="H77" s="27"/>
      <c r="I77" s="75"/>
      <c r="J77" s="75"/>
      <c r="K77" s="8"/>
      <c r="L77" t="e">
        <f>VLOOKUP(B77,Rennübersicht!$B$4:$E$24,3,FALSE)</f>
        <v>#N/A</v>
      </c>
    </row>
    <row r="78" spans="2:13" ht="18" customHeight="1" x14ac:dyDescent="0.25">
      <c r="B78" s="67"/>
      <c r="C78" s="71"/>
      <c r="D78" s="72"/>
      <c r="E78" s="28"/>
      <c r="F78" s="29"/>
      <c r="G78" s="28"/>
      <c r="H78" s="29"/>
      <c r="I78" s="76"/>
      <c r="J78" s="76"/>
      <c r="K78" s="8"/>
      <c r="L78" t="e">
        <f>VLOOKUP(B77,Rennübersicht!$B$4:$E$24,4,FALSE)</f>
        <v>#N/A</v>
      </c>
    </row>
    <row r="79" spans="2:13" ht="18" customHeight="1" x14ac:dyDescent="0.25">
      <c r="B79" s="67"/>
      <c r="C79" s="71"/>
      <c r="D79" s="72"/>
      <c r="E79" s="28"/>
      <c r="F79" s="29"/>
      <c r="G79" s="28"/>
      <c r="H79" s="29"/>
      <c r="I79" s="76"/>
      <c r="J79" s="76"/>
      <c r="K79" s="8"/>
      <c r="L79" t="e">
        <f>(COUNTIF(E77:E80,"")+COUNTIF(G77:G80,""))-(8-(VLOOKUP(B77,Rennübersicht!$B$4:$G$24,5,FALSE)))</f>
        <v>#N/A</v>
      </c>
      <c r="M79" t="e">
        <f>(VLOOKUP(B77,Rennübersicht!$B$4:$G$24,5,FALSE))</f>
        <v>#N/A</v>
      </c>
    </row>
    <row r="80" spans="2:13" ht="18" customHeight="1" thickBot="1" x14ac:dyDescent="0.3">
      <c r="B80" s="68"/>
      <c r="C80" s="73"/>
      <c r="D80" s="74"/>
      <c r="E80" s="30"/>
      <c r="F80" s="31"/>
      <c r="G80" s="30"/>
      <c r="H80" s="31"/>
      <c r="I80" s="77"/>
      <c r="J80" s="77"/>
      <c r="K80" s="8"/>
      <c r="L80" t="e">
        <f>VLOOKUP(B77,Rennübersicht!$B$4:$G$24,6,FALSE)</f>
        <v>#N/A</v>
      </c>
    </row>
    <row r="81" spans="2:13" ht="9" customHeight="1" x14ac:dyDescent="0.25">
      <c r="B81" s="7"/>
      <c r="C81" s="7"/>
      <c r="D81" s="7"/>
      <c r="E81" s="7"/>
      <c r="F81" s="7"/>
      <c r="G81" s="7"/>
      <c r="H81" s="7"/>
      <c r="I81" s="7"/>
      <c r="J81" s="7"/>
    </row>
    <row r="82" spans="2:13" ht="9.75" customHeight="1" thickBot="1" x14ac:dyDescent="0.3">
      <c r="B82" s="7"/>
      <c r="C82" s="7"/>
      <c r="D82" s="7"/>
      <c r="E82" s="7"/>
      <c r="F82" s="7"/>
      <c r="G82" s="7"/>
      <c r="H82" s="7"/>
      <c r="I82" s="7"/>
      <c r="J82" s="7"/>
    </row>
    <row r="83" spans="2:13" ht="18" customHeight="1" thickBot="1" x14ac:dyDescent="0.3">
      <c r="B83" s="59" t="s">
        <v>48</v>
      </c>
      <c r="C83" s="61" t="s">
        <v>22</v>
      </c>
      <c r="D83" s="62"/>
      <c r="E83" s="65" t="s">
        <v>1</v>
      </c>
      <c r="F83" s="65"/>
      <c r="G83" s="65"/>
      <c r="H83" s="65"/>
      <c r="I83" s="65"/>
      <c r="J83" s="65"/>
      <c r="K83" s="8"/>
    </row>
    <row r="84" spans="2:13" ht="18" customHeight="1" thickBot="1" x14ac:dyDescent="0.3">
      <c r="B84" s="60"/>
      <c r="C84" s="63"/>
      <c r="D84" s="64"/>
      <c r="E84" s="6" t="s">
        <v>4</v>
      </c>
      <c r="F84" s="6" t="s">
        <v>2</v>
      </c>
      <c r="G84" s="6" t="s">
        <v>4</v>
      </c>
      <c r="H84" s="6" t="s">
        <v>2</v>
      </c>
      <c r="I84" s="6" t="s">
        <v>3</v>
      </c>
      <c r="J84" s="6" t="s">
        <v>2</v>
      </c>
      <c r="K84" s="8"/>
    </row>
    <row r="85" spans="2:13" ht="18" customHeight="1" x14ac:dyDescent="0.25">
      <c r="B85" s="66"/>
      <c r="C85" s="69" t="str">
        <f>IFERROR(VLOOKUP(B85,Rennübersicht!$B$4:$C$24,2,FALSE),"Zuerst die gültige Rennnumer im Feld links eingeben")</f>
        <v>Zuerst die gültige Rennnumer im Feld links eingeben</v>
      </c>
      <c r="D85" s="70"/>
      <c r="E85" s="26"/>
      <c r="F85" s="27"/>
      <c r="G85" s="26"/>
      <c r="H85" s="27"/>
      <c r="I85" s="75"/>
      <c r="J85" s="75"/>
      <c r="K85" s="8"/>
      <c r="L85" t="e">
        <f>VLOOKUP(B85,Rennübersicht!$B$4:$E$24,3,FALSE)</f>
        <v>#N/A</v>
      </c>
    </row>
    <row r="86" spans="2:13" ht="18" customHeight="1" x14ac:dyDescent="0.25">
      <c r="B86" s="67"/>
      <c r="C86" s="71"/>
      <c r="D86" s="72"/>
      <c r="E86" s="28"/>
      <c r="F86" s="29"/>
      <c r="G86" s="28"/>
      <c r="H86" s="29"/>
      <c r="I86" s="76"/>
      <c r="J86" s="76"/>
      <c r="K86" s="8"/>
      <c r="L86" t="e">
        <f>VLOOKUP(B85,Rennübersicht!$B$4:$E$24,4,FALSE)</f>
        <v>#N/A</v>
      </c>
    </row>
    <row r="87" spans="2:13" ht="18" customHeight="1" x14ac:dyDescent="0.25">
      <c r="B87" s="67"/>
      <c r="C87" s="71"/>
      <c r="D87" s="72"/>
      <c r="E87" s="28"/>
      <c r="F87" s="29"/>
      <c r="G87" s="28"/>
      <c r="H87" s="29"/>
      <c r="I87" s="76"/>
      <c r="J87" s="76"/>
      <c r="K87" s="8"/>
      <c r="L87" t="e">
        <f>(COUNTIF(E85:E88,"")+COUNTIF(G85:G88,""))-(8-(VLOOKUP(B85,Rennübersicht!$B$4:$G$24,5,FALSE)))</f>
        <v>#N/A</v>
      </c>
      <c r="M87" t="e">
        <f>(VLOOKUP(B85,Rennübersicht!$B$4:$G$24,5,FALSE))</f>
        <v>#N/A</v>
      </c>
    </row>
    <row r="88" spans="2:13" ht="18" customHeight="1" thickBot="1" x14ac:dyDescent="0.3">
      <c r="B88" s="68"/>
      <c r="C88" s="73"/>
      <c r="D88" s="74"/>
      <c r="E88" s="30"/>
      <c r="F88" s="31"/>
      <c r="G88" s="30"/>
      <c r="H88" s="31"/>
      <c r="I88" s="77"/>
      <c r="J88" s="77"/>
      <c r="K88" s="8"/>
      <c r="L88" t="e">
        <f>VLOOKUP(B85,Rennübersicht!$B$4:$G$24,6,FALSE)</f>
        <v>#N/A</v>
      </c>
    </row>
    <row r="89" spans="2:13" ht="13.5" customHeight="1" thickBot="1" x14ac:dyDescent="0.3">
      <c r="B89" s="7"/>
      <c r="C89" s="7"/>
      <c r="D89" s="7"/>
      <c r="E89" s="7"/>
      <c r="F89" s="7"/>
      <c r="G89" s="7"/>
      <c r="H89" s="7"/>
      <c r="I89" s="7"/>
      <c r="J89" s="7"/>
    </row>
    <row r="90" spans="2:13" ht="18" customHeight="1" thickBot="1" x14ac:dyDescent="0.3">
      <c r="B90" s="59" t="s">
        <v>48</v>
      </c>
      <c r="C90" s="61" t="s">
        <v>22</v>
      </c>
      <c r="D90" s="62"/>
      <c r="E90" s="65" t="s">
        <v>1</v>
      </c>
      <c r="F90" s="65"/>
      <c r="G90" s="65"/>
      <c r="H90" s="65"/>
      <c r="I90" s="65"/>
      <c r="J90" s="65"/>
      <c r="K90" s="8"/>
    </row>
    <row r="91" spans="2:13" ht="18" customHeight="1" thickBot="1" x14ac:dyDescent="0.3">
      <c r="B91" s="60"/>
      <c r="C91" s="63"/>
      <c r="D91" s="64"/>
      <c r="E91" s="6" t="s">
        <v>4</v>
      </c>
      <c r="F91" s="6" t="s">
        <v>2</v>
      </c>
      <c r="G91" s="6" t="s">
        <v>4</v>
      </c>
      <c r="H91" s="6" t="s">
        <v>2</v>
      </c>
      <c r="I91" s="6" t="s">
        <v>3</v>
      </c>
      <c r="J91" s="6" t="s">
        <v>2</v>
      </c>
      <c r="K91" s="8"/>
    </row>
    <row r="92" spans="2:13" ht="18" customHeight="1" x14ac:dyDescent="0.25">
      <c r="B92" s="66"/>
      <c r="C92" s="69" t="str">
        <f>IFERROR(VLOOKUP(B92,Rennübersicht!$B$4:$C$24,2,FALSE),"Zuerst die gültige Rennnumer im Feld links eingeben")</f>
        <v>Zuerst die gültige Rennnumer im Feld links eingeben</v>
      </c>
      <c r="D92" s="70"/>
      <c r="E92" s="26"/>
      <c r="F92" s="27"/>
      <c r="G92" s="26"/>
      <c r="H92" s="27"/>
      <c r="I92" s="75"/>
      <c r="J92" s="75"/>
      <c r="K92" s="8"/>
      <c r="L92" t="e">
        <f>VLOOKUP(B92,Rennübersicht!$B$4:$E$24,3,FALSE)</f>
        <v>#N/A</v>
      </c>
    </row>
    <row r="93" spans="2:13" ht="18" customHeight="1" x14ac:dyDescent="0.25">
      <c r="B93" s="67"/>
      <c r="C93" s="71"/>
      <c r="D93" s="72"/>
      <c r="E93" s="28"/>
      <c r="F93" s="29"/>
      <c r="G93" s="28"/>
      <c r="H93" s="29"/>
      <c r="I93" s="76"/>
      <c r="J93" s="76"/>
      <c r="K93" s="8"/>
      <c r="L93" t="e">
        <f>VLOOKUP(B92,Rennübersicht!$B$4:$E$24,4,FALSE)</f>
        <v>#N/A</v>
      </c>
    </row>
    <row r="94" spans="2:13" ht="18" customHeight="1" x14ac:dyDescent="0.25">
      <c r="B94" s="67"/>
      <c r="C94" s="71"/>
      <c r="D94" s="72"/>
      <c r="E94" s="28"/>
      <c r="F94" s="29"/>
      <c r="G94" s="28"/>
      <c r="H94" s="29"/>
      <c r="I94" s="76"/>
      <c r="J94" s="76"/>
      <c r="K94" s="8"/>
      <c r="L94" t="e">
        <f>(COUNTIF(E92:E95,"")+COUNTIF(G92:G95,""))-(8-(VLOOKUP(B92,Rennübersicht!$B$4:$G$24,5,FALSE)))</f>
        <v>#N/A</v>
      </c>
      <c r="M94" t="e">
        <f>(VLOOKUP(B92,Rennübersicht!$B$4:$G$24,5,FALSE))</f>
        <v>#N/A</v>
      </c>
    </row>
    <row r="95" spans="2:13" ht="18" customHeight="1" thickBot="1" x14ac:dyDescent="0.3">
      <c r="B95" s="68"/>
      <c r="C95" s="73"/>
      <c r="D95" s="74"/>
      <c r="E95" s="30"/>
      <c r="F95" s="31"/>
      <c r="G95" s="30"/>
      <c r="H95" s="31"/>
      <c r="I95" s="77"/>
      <c r="J95" s="77"/>
      <c r="K95" s="8"/>
      <c r="L95" t="e">
        <f>VLOOKUP(B92,Rennübersicht!$B$4:$G$24,6,FALSE)</f>
        <v>#N/A</v>
      </c>
    </row>
    <row r="96" spans="2:13" ht="13.5" customHeight="1" thickBot="1" x14ac:dyDescent="0.3">
      <c r="B96" s="7"/>
      <c r="C96" s="7"/>
      <c r="D96" s="7"/>
      <c r="E96" s="7"/>
      <c r="F96" s="7"/>
      <c r="G96" s="7"/>
      <c r="H96" s="7"/>
      <c r="I96" s="7"/>
      <c r="J96" s="7"/>
    </row>
    <row r="97" spans="2:13" ht="18" customHeight="1" thickBot="1" x14ac:dyDescent="0.3">
      <c r="B97" s="59" t="s">
        <v>48</v>
      </c>
      <c r="C97" s="61" t="s">
        <v>22</v>
      </c>
      <c r="D97" s="62"/>
      <c r="E97" s="65" t="s">
        <v>1</v>
      </c>
      <c r="F97" s="65"/>
      <c r="G97" s="65"/>
      <c r="H97" s="65"/>
      <c r="I97" s="65"/>
      <c r="J97" s="65"/>
      <c r="K97" s="8"/>
    </row>
    <row r="98" spans="2:13" ht="18" customHeight="1" thickBot="1" x14ac:dyDescent="0.3">
      <c r="B98" s="60"/>
      <c r="C98" s="63"/>
      <c r="D98" s="64"/>
      <c r="E98" s="6" t="s">
        <v>4</v>
      </c>
      <c r="F98" s="6" t="s">
        <v>2</v>
      </c>
      <c r="G98" s="6" t="s">
        <v>4</v>
      </c>
      <c r="H98" s="6" t="s">
        <v>2</v>
      </c>
      <c r="I98" s="6" t="s">
        <v>3</v>
      </c>
      <c r="J98" s="6" t="s">
        <v>2</v>
      </c>
      <c r="K98" s="8"/>
    </row>
    <row r="99" spans="2:13" ht="18" customHeight="1" x14ac:dyDescent="0.25">
      <c r="B99" s="66"/>
      <c r="C99" s="69" t="str">
        <f>IFERROR(VLOOKUP(B99,Rennübersicht!$B$4:$C$24,2,FALSE),"Zuerst die gültige Rennnumer im Feld links eingeben")</f>
        <v>Zuerst die gültige Rennnumer im Feld links eingeben</v>
      </c>
      <c r="D99" s="70"/>
      <c r="E99" s="26"/>
      <c r="F99" s="27"/>
      <c r="G99" s="26"/>
      <c r="H99" s="27"/>
      <c r="I99" s="75"/>
      <c r="J99" s="75"/>
      <c r="K99" s="8"/>
      <c r="L99" t="e">
        <f>VLOOKUP(B99,Rennübersicht!$B$4:$E$24,3,FALSE)</f>
        <v>#N/A</v>
      </c>
    </row>
    <row r="100" spans="2:13" ht="18" customHeight="1" x14ac:dyDescent="0.25">
      <c r="B100" s="67"/>
      <c r="C100" s="71"/>
      <c r="D100" s="72"/>
      <c r="E100" s="28"/>
      <c r="F100" s="29"/>
      <c r="G100" s="28"/>
      <c r="H100" s="29"/>
      <c r="I100" s="76"/>
      <c r="J100" s="76"/>
      <c r="K100" s="8"/>
      <c r="L100" t="e">
        <f>VLOOKUP(B99,Rennübersicht!$B$4:$E$24,4,FALSE)</f>
        <v>#N/A</v>
      </c>
    </row>
    <row r="101" spans="2:13" ht="18" customHeight="1" x14ac:dyDescent="0.25">
      <c r="B101" s="67"/>
      <c r="C101" s="71"/>
      <c r="D101" s="72"/>
      <c r="E101" s="28"/>
      <c r="F101" s="29"/>
      <c r="G101" s="28"/>
      <c r="H101" s="29"/>
      <c r="I101" s="76"/>
      <c r="J101" s="76"/>
      <c r="K101" s="8"/>
      <c r="L101" t="e">
        <f>(COUNTIF(E99:E102,"")+COUNTIF(G99:G102,""))-(8-(VLOOKUP(B99,Rennübersicht!$B$4:$G$24,5,FALSE)))</f>
        <v>#N/A</v>
      </c>
      <c r="M101" t="e">
        <f>(VLOOKUP(B99,Rennübersicht!$B$4:$G$24,5,FALSE))</f>
        <v>#N/A</v>
      </c>
    </row>
    <row r="102" spans="2:13" ht="18" customHeight="1" thickBot="1" x14ac:dyDescent="0.3">
      <c r="B102" s="68"/>
      <c r="C102" s="73"/>
      <c r="D102" s="74"/>
      <c r="E102" s="30"/>
      <c r="F102" s="31"/>
      <c r="G102" s="30"/>
      <c r="H102" s="31"/>
      <c r="I102" s="77"/>
      <c r="J102" s="77"/>
      <c r="K102" s="8"/>
      <c r="L102" t="e">
        <f>VLOOKUP(B99,Rennübersicht!$B$4:$G$24,6,FALSE)</f>
        <v>#N/A</v>
      </c>
    </row>
    <row r="103" spans="2:13" ht="13.5" customHeight="1" thickBot="1" x14ac:dyDescent="0.3">
      <c r="B103" s="7"/>
      <c r="C103" s="7"/>
      <c r="D103" s="7"/>
      <c r="E103" s="7"/>
      <c r="F103" s="7"/>
      <c r="G103" s="7"/>
      <c r="H103" s="7"/>
      <c r="I103" s="7"/>
      <c r="J103" s="7"/>
    </row>
    <row r="104" spans="2:13" ht="18" customHeight="1" thickBot="1" x14ac:dyDescent="0.3">
      <c r="B104" s="59" t="s">
        <v>48</v>
      </c>
      <c r="C104" s="61" t="s">
        <v>22</v>
      </c>
      <c r="D104" s="62"/>
      <c r="E104" s="65" t="s">
        <v>1</v>
      </c>
      <c r="F104" s="65"/>
      <c r="G104" s="65"/>
      <c r="H104" s="65"/>
      <c r="I104" s="65"/>
      <c r="J104" s="65"/>
      <c r="K104" s="8"/>
    </row>
    <row r="105" spans="2:13" ht="18" customHeight="1" thickBot="1" x14ac:dyDescent="0.3">
      <c r="B105" s="60"/>
      <c r="C105" s="63"/>
      <c r="D105" s="64"/>
      <c r="E105" s="6" t="s">
        <v>4</v>
      </c>
      <c r="F105" s="6" t="s">
        <v>2</v>
      </c>
      <c r="G105" s="6" t="s">
        <v>4</v>
      </c>
      <c r="H105" s="6" t="s">
        <v>2</v>
      </c>
      <c r="I105" s="6" t="s">
        <v>3</v>
      </c>
      <c r="J105" s="6" t="s">
        <v>2</v>
      </c>
      <c r="K105" s="8"/>
    </row>
    <row r="106" spans="2:13" ht="18" customHeight="1" x14ac:dyDescent="0.25">
      <c r="B106" s="66"/>
      <c r="C106" s="69" t="str">
        <f>IFERROR(VLOOKUP(B106,Rennübersicht!$B$4:$C$24,2,FALSE),"Zuerst die gültige Rennnumer im Feld links eingeben")</f>
        <v>Zuerst die gültige Rennnumer im Feld links eingeben</v>
      </c>
      <c r="D106" s="70"/>
      <c r="E106" s="26"/>
      <c r="F106" s="27"/>
      <c r="G106" s="26"/>
      <c r="H106" s="27"/>
      <c r="I106" s="75"/>
      <c r="J106" s="75"/>
      <c r="K106" s="8"/>
      <c r="L106" t="e">
        <f>VLOOKUP(B106,Rennübersicht!$B$4:$E$24,3,FALSE)</f>
        <v>#N/A</v>
      </c>
    </row>
    <row r="107" spans="2:13" ht="18" customHeight="1" x14ac:dyDescent="0.25">
      <c r="B107" s="67"/>
      <c r="C107" s="71"/>
      <c r="D107" s="72"/>
      <c r="E107" s="28"/>
      <c r="F107" s="29"/>
      <c r="G107" s="28"/>
      <c r="H107" s="29"/>
      <c r="I107" s="76"/>
      <c r="J107" s="76"/>
      <c r="K107" s="8"/>
      <c r="L107" t="e">
        <f>VLOOKUP(B106,Rennübersicht!$B$4:$E$24,4,FALSE)</f>
        <v>#N/A</v>
      </c>
    </row>
    <row r="108" spans="2:13" ht="18" customHeight="1" x14ac:dyDescent="0.25">
      <c r="B108" s="67"/>
      <c r="C108" s="71"/>
      <c r="D108" s="72"/>
      <c r="E108" s="28"/>
      <c r="F108" s="29"/>
      <c r="G108" s="28"/>
      <c r="H108" s="29"/>
      <c r="I108" s="76"/>
      <c r="J108" s="76"/>
      <c r="K108" s="8"/>
      <c r="L108" t="e">
        <f>(COUNTIF(E106:E109,"")+COUNTIF(G106:G109,""))-(8-(VLOOKUP(B106,Rennübersicht!$B$4:$G$24,5,FALSE)))</f>
        <v>#N/A</v>
      </c>
      <c r="M108" t="e">
        <f>(VLOOKUP(B106,Rennübersicht!$B$4:$G$24,5,FALSE))</f>
        <v>#N/A</v>
      </c>
    </row>
    <row r="109" spans="2:13" ht="18" customHeight="1" thickBot="1" x14ac:dyDescent="0.3">
      <c r="B109" s="68"/>
      <c r="C109" s="73"/>
      <c r="D109" s="74"/>
      <c r="E109" s="30"/>
      <c r="F109" s="31"/>
      <c r="G109" s="30"/>
      <c r="H109" s="31"/>
      <c r="I109" s="77"/>
      <c r="J109" s="77"/>
      <c r="K109" s="8"/>
      <c r="L109" t="e">
        <f>VLOOKUP(B106,Rennübersicht!$B$4:$G$24,6,FALSE)</f>
        <v>#N/A</v>
      </c>
    </row>
    <row r="110" spans="2:13" ht="13.5" customHeight="1" thickBot="1" x14ac:dyDescent="0.3"/>
    <row r="111" spans="2:13" ht="18" customHeight="1" thickBot="1" x14ac:dyDescent="0.3">
      <c r="B111" s="59" t="s">
        <v>48</v>
      </c>
      <c r="C111" s="61" t="s">
        <v>22</v>
      </c>
      <c r="D111" s="62"/>
      <c r="E111" s="65" t="s">
        <v>1</v>
      </c>
      <c r="F111" s="65"/>
      <c r="G111" s="65"/>
      <c r="H111" s="65"/>
      <c r="I111" s="65"/>
      <c r="J111" s="65"/>
    </row>
    <row r="112" spans="2:13" ht="18" customHeight="1" thickBot="1" x14ac:dyDescent="0.3">
      <c r="B112" s="60"/>
      <c r="C112" s="63"/>
      <c r="D112" s="64"/>
      <c r="E112" s="6" t="s">
        <v>4</v>
      </c>
      <c r="F112" s="6" t="s">
        <v>2</v>
      </c>
      <c r="G112" s="6" t="s">
        <v>4</v>
      </c>
      <c r="H112" s="6" t="s">
        <v>2</v>
      </c>
      <c r="I112" s="6" t="s">
        <v>3</v>
      </c>
      <c r="J112" s="6" t="s">
        <v>2</v>
      </c>
    </row>
    <row r="113" spans="2:13" ht="18" customHeight="1" x14ac:dyDescent="0.25">
      <c r="B113" s="66"/>
      <c r="C113" s="69" t="str">
        <f>IFERROR(VLOOKUP(B113,Rennübersicht!$B$4:$C$24,2,FALSE),"Zuerst die gültige Rennnumer im Feld links eingeben")</f>
        <v>Zuerst die gültige Rennnumer im Feld links eingeben</v>
      </c>
      <c r="D113" s="70"/>
      <c r="E113" s="26"/>
      <c r="F113" s="27"/>
      <c r="G113" s="26"/>
      <c r="H113" s="27"/>
      <c r="I113" s="75"/>
      <c r="J113" s="75"/>
      <c r="L113" t="e">
        <f>VLOOKUP(B113,Rennübersicht!$B$4:$E$24,3,FALSE)</f>
        <v>#N/A</v>
      </c>
    </row>
    <row r="114" spans="2:13" ht="18" customHeight="1" x14ac:dyDescent="0.25">
      <c r="B114" s="67"/>
      <c r="C114" s="71"/>
      <c r="D114" s="72"/>
      <c r="E114" s="28"/>
      <c r="F114" s="29"/>
      <c r="G114" s="28"/>
      <c r="H114" s="29"/>
      <c r="I114" s="76"/>
      <c r="J114" s="76"/>
      <c r="L114" t="e">
        <f>VLOOKUP(B113,Rennübersicht!$B$4:$E$24,4,FALSE)</f>
        <v>#N/A</v>
      </c>
    </row>
    <row r="115" spans="2:13" ht="18" customHeight="1" x14ac:dyDescent="0.25">
      <c r="B115" s="67"/>
      <c r="C115" s="71"/>
      <c r="D115" s="72"/>
      <c r="E115" s="28"/>
      <c r="F115" s="29"/>
      <c r="G115" s="28"/>
      <c r="H115" s="29"/>
      <c r="I115" s="76"/>
      <c r="J115" s="76"/>
      <c r="L115" t="e">
        <f>(COUNTIF(E113:E116,"")+COUNTIF(G113:G116,""))-(8-(VLOOKUP(B113,Rennübersicht!$B$4:$G$24,5,FALSE)))</f>
        <v>#N/A</v>
      </c>
      <c r="M115" t="e">
        <f>(VLOOKUP(B113,Rennübersicht!$B$4:$G$24,5,FALSE))</f>
        <v>#N/A</v>
      </c>
    </row>
    <row r="116" spans="2:13" ht="18" customHeight="1" thickBot="1" x14ac:dyDescent="0.3">
      <c r="B116" s="68"/>
      <c r="C116" s="73"/>
      <c r="D116" s="74"/>
      <c r="E116" s="30"/>
      <c r="F116" s="31"/>
      <c r="G116" s="30"/>
      <c r="H116" s="31"/>
      <c r="I116" s="77"/>
      <c r="J116" s="77"/>
      <c r="L116" t="e">
        <f>VLOOKUP(B113,Rennübersicht!$B$4:$G$24,6,FALSE)</f>
        <v>#N/A</v>
      </c>
    </row>
    <row r="117" spans="2:13" s="7" customFormat="1" ht="13.5" customHeight="1" thickBot="1" x14ac:dyDescent="0.3"/>
    <row r="118" spans="2:13" ht="18" customHeight="1" thickBot="1" x14ac:dyDescent="0.3">
      <c r="B118" s="59" t="s">
        <v>48</v>
      </c>
      <c r="C118" s="61" t="s">
        <v>22</v>
      </c>
      <c r="D118" s="62"/>
      <c r="E118" s="65" t="s">
        <v>1</v>
      </c>
      <c r="F118" s="65"/>
      <c r="G118" s="65"/>
      <c r="H118" s="65"/>
      <c r="I118" s="65"/>
      <c r="J118" s="65"/>
    </row>
    <row r="119" spans="2:13" ht="18" customHeight="1" thickBot="1" x14ac:dyDescent="0.3">
      <c r="B119" s="60"/>
      <c r="C119" s="63"/>
      <c r="D119" s="64"/>
      <c r="E119" s="6" t="s">
        <v>4</v>
      </c>
      <c r="F119" s="6" t="s">
        <v>2</v>
      </c>
      <c r="G119" s="6" t="s">
        <v>4</v>
      </c>
      <c r="H119" s="6" t="s">
        <v>2</v>
      </c>
      <c r="I119" s="6" t="s">
        <v>3</v>
      </c>
      <c r="J119" s="6" t="s">
        <v>2</v>
      </c>
    </row>
    <row r="120" spans="2:13" ht="18" customHeight="1" x14ac:dyDescent="0.25">
      <c r="B120" s="66"/>
      <c r="C120" s="69" t="str">
        <f>IFERROR(VLOOKUP(B120,Rennübersicht!$B$4:$C$24,2,FALSE),"Zuerst die gültige Rennnumer im Feld links eingeben")</f>
        <v>Zuerst die gültige Rennnumer im Feld links eingeben</v>
      </c>
      <c r="D120" s="70"/>
      <c r="E120" s="26"/>
      <c r="F120" s="27"/>
      <c r="G120" s="26"/>
      <c r="H120" s="27"/>
      <c r="I120" s="75"/>
      <c r="J120" s="75"/>
      <c r="L120" t="e">
        <f>VLOOKUP(B120,Rennübersicht!$B$4:$E$24,3,FALSE)</f>
        <v>#N/A</v>
      </c>
    </row>
    <row r="121" spans="2:13" ht="18" customHeight="1" x14ac:dyDescent="0.25">
      <c r="B121" s="67"/>
      <c r="C121" s="71"/>
      <c r="D121" s="72"/>
      <c r="E121" s="28"/>
      <c r="F121" s="29"/>
      <c r="G121" s="28"/>
      <c r="H121" s="29"/>
      <c r="I121" s="76"/>
      <c r="J121" s="76"/>
      <c r="L121" t="e">
        <f>VLOOKUP(B120,Rennübersicht!$B$4:$E$24,4,FALSE)</f>
        <v>#N/A</v>
      </c>
    </row>
    <row r="122" spans="2:13" ht="18" customHeight="1" x14ac:dyDescent="0.25">
      <c r="B122" s="67"/>
      <c r="C122" s="71"/>
      <c r="D122" s="72"/>
      <c r="E122" s="28"/>
      <c r="F122" s="29"/>
      <c r="G122" s="28"/>
      <c r="H122" s="29"/>
      <c r="I122" s="76"/>
      <c r="J122" s="76"/>
      <c r="L122" t="e">
        <f>(COUNTIF(E120:E123,"")+COUNTIF(G120:G123,""))-(8-(VLOOKUP(B120,Rennübersicht!$B$4:$G$24,5,FALSE)))</f>
        <v>#N/A</v>
      </c>
      <c r="M122" t="e">
        <f>(VLOOKUP(B120,Rennübersicht!$B$4:$G$24,5,FALSE))</f>
        <v>#N/A</v>
      </c>
    </row>
    <row r="123" spans="2:13" ht="18" customHeight="1" thickBot="1" x14ac:dyDescent="0.3">
      <c r="B123" s="68"/>
      <c r="C123" s="73"/>
      <c r="D123" s="74"/>
      <c r="E123" s="30"/>
      <c r="F123" s="31"/>
      <c r="G123" s="30"/>
      <c r="H123" s="31"/>
      <c r="I123" s="77"/>
      <c r="J123" s="77"/>
      <c r="L123" t="e">
        <f>VLOOKUP(B120,Rennübersicht!$B$4:$G$24,6,FALSE)</f>
        <v>#N/A</v>
      </c>
    </row>
    <row r="124" spans="2:13" ht="9.75" customHeight="1" x14ac:dyDescent="0.25">
      <c r="B124" s="7"/>
      <c r="C124" s="7"/>
      <c r="D124" s="7"/>
      <c r="E124" s="7"/>
      <c r="F124" s="7"/>
      <c r="G124" s="7"/>
      <c r="H124" s="7"/>
      <c r="I124" s="7"/>
      <c r="J124" s="7"/>
    </row>
    <row r="125" spans="2:13" ht="9.75" customHeight="1" thickBot="1" x14ac:dyDescent="0.3">
      <c r="B125" s="7"/>
      <c r="C125" s="7"/>
      <c r="D125" s="7"/>
      <c r="E125" s="7"/>
      <c r="F125" s="7"/>
      <c r="G125" s="7"/>
      <c r="H125" s="7"/>
      <c r="I125" s="7"/>
      <c r="J125" s="7"/>
    </row>
    <row r="126" spans="2:13" ht="18" customHeight="1" thickBot="1" x14ac:dyDescent="0.3">
      <c r="B126" s="59" t="s">
        <v>48</v>
      </c>
      <c r="C126" s="61" t="s">
        <v>22</v>
      </c>
      <c r="D126" s="62"/>
      <c r="E126" s="65" t="s">
        <v>1</v>
      </c>
      <c r="F126" s="65"/>
      <c r="G126" s="65"/>
      <c r="H126" s="65"/>
      <c r="I126" s="65"/>
      <c r="J126" s="65"/>
    </row>
    <row r="127" spans="2:13" ht="18" customHeight="1" thickBot="1" x14ac:dyDescent="0.3">
      <c r="B127" s="60"/>
      <c r="C127" s="63"/>
      <c r="D127" s="64"/>
      <c r="E127" s="6" t="s">
        <v>4</v>
      </c>
      <c r="F127" s="6" t="s">
        <v>2</v>
      </c>
      <c r="G127" s="6" t="s">
        <v>4</v>
      </c>
      <c r="H127" s="6" t="s">
        <v>2</v>
      </c>
      <c r="I127" s="6" t="s">
        <v>3</v>
      </c>
      <c r="J127" s="6" t="s">
        <v>2</v>
      </c>
    </row>
    <row r="128" spans="2:13" ht="18" customHeight="1" x14ac:dyDescent="0.25">
      <c r="B128" s="66"/>
      <c r="C128" s="69" t="str">
        <f>IFERROR(VLOOKUP(B128,Rennübersicht!$B$4:$C$24,2,FALSE),"Zuerst die gültige Rennnumer im Feld links eingeben")</f>
        <v>Zuerst die gültige Rennnumer im Feld links eingeben</v>
      </c>
      <c r="D128" s="70"/>
      <c r="E128" s="26"/>
      <c r="F128" s="27"/>
      <c r="G128" s="26"/>
      <c r="H128" s="27"/>
      <c r="I128" s="75"/>
      <c r="J128" s="75"/>
      <c r="L128" t="e">
        <f>VLOOKUP(B128,Rennübersicht!$B$4:$E$24,3,FALSE)</f>
        <v>#N/A</v>
      </c>
    </row>
    <row r="129" spans="2:13" ht="18" customHeight="1" x14ac:dyDescent="0.25">
      <c r="B129" s="67"/>
      <c r="C129" s="71"/>
      <c r="D129" s="72"/>
      <c r="E129" s="28"/>
      <c r="F129" s="29"/>
      <c r="G129" s="28"/>
      <c r="H129" s="29"/>
      <c r="I129" s="76"/>
      <c r="J129" s="76"/>
      <c r="L129" t="e">
        <f>VLOOKUP(B128,Rennübersicht!$B$4:$E$24,4,FALSE)</f>
        <v>#N/A</v>
      </c>
    </row>
    <row r="130" spans="2:13" ht="18" customHeight="1" x14ac:dyDescent="0.25">
      <c r="B130" s="67"/>
      <c r="C130" s="71"/>
      <c r="D130" s="72"/>
      <c r="E130" s="28"/>
      <c r="F130" s="29"/>
      <c r="G130" s="28"/>
      <c r="H130" s="29"/>
      <c r="I130" s="76"/>
      <c r="J130" s="76"/>
      <c r="L130" t="e">
        <f>(COUNTIF(E128:E131,"")+COUNTIF(G128:G131,""))-(8-(VLOOKUP(B128,Rennübersicht!$B$4:$G$24,5,FALSE)))</f>
        <v>#N/A</v>
      </c>
      <c r="M130" t="e">
        <f>(VLOOKUP(B128,Rennübersicht!$B$4:$G$24,5,FALSE))</f>
        <v>#N/A</v>
      </c>
    </row>
    <row r="131" spans="2:13" ht="18" customHeight="1" thickBot="1" x14ac:dyDescent="0.3">
      <c r="B131" s="68"/>
      <c r="C131" s="73"/>
      <c r="D131" s="74"/>
      <c r="E131" s="30"/>
      <c r="F131" s="31"/>
      <c r="G131" s="30"/>
      <c r="H131" s="31"/>
      <c r="I131" s="77"/>
      <c r="J131" s="77"/>
      <c r="L131" t="e">
        <f>VLOOKUP(B128,Rennübersicht!$B$4:$G$24,6,FALSE)</f>
        <v>#N/A</v>
      </c>
    </row>
    <row r="132" spans="2:13" ht="13.5" customHeight="1" thickBot="1" x14ac:dyDescent="0.3">
      <c r="B132" s="7"/>
      <c r="C132" s="7"/>
      <c r="D132" s="7"/>
      <c r="E132" s="7"/>
      <c r="F132" s="7"/>
      <c r="G132" s="7"/>
      <c r="H132" s="7"/>
      <c r="I132" s="7"/>
      <c r="J132" s="7"/>
    </row>
    <row r="133" spans="2:13" ht="18" customHeight="1" thickBot="1" x14ac:dyDescent="0.3">
      <c r="B133" s="59" t="s">
        <v>48</v>
      </c>
      <c r="C133" s="61" t="s">
        <v>22</v>
      </c>
      <c r="D133" s="62"/>
      <c r="E133" s="65" t="s">
        <v>1</v>
      </c>
      <c r="F133" s="65"/>
      <c r="G133" s="65"/>
      <c r="H133" s="65"/>
      <c r="I133" s="65"/>
      <c r="J133" s="65"/>
    </row>
    <row r="134" spans="2:13" ht="18" customHeight="1" thickBot="1" x14ac:dyDescent="0.3">
      <c r="B134" s="60"/>
      <c r="C134" s="63"/>
      <c r="D134" s="64"/>
      <c r="E134" s="6" t="s">
        <v>4</v>
      </c>
      <c r="F134" s="6" t="s">
        <v>2</v>
      </c>
      <c r="G134" s="6" t="s">
        <v>4</v>
      </c>
      <c r="H134" s="6" t="s">
        <v>2</v>
      </c>
      <c r="I134" s="6" t="s">
        <v>3</v>
      </c>
      <c r="J134" s="6" t="s">
        <v>2</v>
      </c>
    </row>
    <row r="135" spans="2:13" ht="18" customHeight="1" x14ac:dyDescent="0.25">
      <c r="B135" s="66"/>
      <c r="C135" s="69" t="str">
        <f>IFERROR(VLOOKUP(B135,Rennübersicht!$B$4:$C$24,2,FALSE),"Zuerst die gültige Rennnumer im Feld links eingeben")</f>
        <v>Zuerst die gültige Rennnumer im Feld links eingeben</v>
      </c>
      <c r="D135" s="70"/>
      <c r="E135" s="26"/>
      <c r="F135" s="27"/>
      <c r="G135" s="26"/>
      <c r="H135" s="27"/>
      <c r="I135" s="75"/>
      <c r="J135" s="75"/>
      <c r="L135" t="e">
        <f>VLOOKUP(B135,Rennübersicht!$B$4:$E$24,3,FALSE)</f>
        <v>#N/A</v>
      </c>
    </row>
    <row r="136" spans="2:13" ht="18" customHeight="1" x14ac:dyDescent="0.25">
      <c r="B136" s="67"/>
      <c r="C136" s="71"/>
      <c r="D136" s="72"/>
      <c r="E136" s="28"/>
      <c r="F136" s="29"/>
      <c r="G136" s="28"/>
      <c r="H136" s="29"/>
      <c r="I136" s="76"/>
      <c r="J136" s="76"/>
      <c r="L136" t="e">
        <f>VLOOKUP(B135,Rennübersicht!$B$4:$E$24,4,FALSE)</f>
        <v>#N/A</v>
      </c>
    </row>
    <row r="137" spans="2:13" ht="18" customHeight="1" x14ac:dyDescent="0.25">
      <c r="B137" s="67"/>
      <c r="C137" s="71"/>
      <c r="D137" s="72"/>
      <c r="E137" s="28"/>
      <c r="F137" s="29"/>
      <c r="G137" s="28"/>
      <c r="H137" s="29"/>
      <c r="I137" s="76"/>
      <c r="J137" s="76"/>
      <c r="L137" t="e">
        <f>(COUNTIF(E135:E138,"")+COUNTIF(G135:G138,""))-(8-(VLOOKUP(B135,Rennübersicht!$B$4:$G$24,5,FALSE)))</f>
        <v>#N/A</v>
      </c>
      <c r="M137" t="e">
        <f>(VLOOKUP(B135,Rennübersicht!$B$4:$G$24,5,FALSE))</f>
        <v>#N/A</v>
      </c>
    </row>
    <row r="138" spans="2:13" ht="18" customHeight="1" thickBot="1" x14ac:dyDescent="0.3">
      <c r="B138" s="68"/>
      <c r="C138" s="73"/>
      <c r="D138" s="74"/>
      <c r="E138" s="30"/>
      <c r="F138" s="31"/>
      <c r="G138" s="30"/>
      <c r="H138" s="31"/>
      <c r="I138" s="77"/>
      <c r="J138" s="77"/>
      <c r="L138" t="e">
        <f>VLOOKUP(B135,Rennübersicht!$B$4:$G$24,6,FALSE)</f>
        <v>#N/A</v>
      </c>
    </row>
    <row r="139" spans="2:13" ht="13.5" customHeight="1" thickBot="1" x14ac:dyDescent="0.3">
      <c r="B139" s="7"/>
      <c r="C139" s="7"/>
      <c r="D139" s="7"/>
      <c r="E139" s="7"/>
      <c r="F139" s="7"/>
      <c r="G139" s="7"/>
      <c r="H139" s="7"/>
      <c r="I139" s="7"/>
      <c r="J139" s="7"/>
    </row>
    <row r="140" spans="2:13" ht="18" customHeight="1" thickBot="1" x14ac:dyDescent="0.3">
      <c r="B140" s="59" t="s">
        <v>48</v>
      </c>
      <c r="C140" s="61" t="s">
        <v>22</v>
      </c>
      <c r="D140" s="62"/>
      <c r="E140" s="65" t="s">
        <v>1</v>
      </c>
      <c r="F140" s="65"/>
      <c r="G140" s="65"/>
      <c r="H140" s="65"/>
      <c r="I140" s="65"/>
      <c r="J140" s="65"/>
    </row>
    <row r="141" spans="2:13" ht="18" customHeight="1" thickBot="1" x14ac:dyDescent="0.3">
      <c r="B141" s="60"/>
      <c r="C141" s="63"/>
      <c r="D141" s="64"/>
      <c r="E141" s="6" t="s">
        <v>4</v>
      </c>
      <c r="F141" s="6" t="s">
        <v>2</v>
      </c>
      <c r="G141" s="6" t="s">
        <v>4</v>
      </c>
      <c r="H141" s="6" t="s">
        <v>2</v>
      </c>
      <c r="I141" s="6" t="s">
        <v>3</v>
      </c>
      <c r="J141" s="6" t="s">
        <v>2</v>
      </c>
    </row>
    <row r="142" spans="2:13" ht="18" customHeight="1" x14ac:dyDescent="0.25">
      <c r="B142" s="66"/>
      <c r="C142" s="69" t="str">
        <f>IFERROR(VLOOKUP(B142,Rennübersicht!$B$4:$C$24,2,FALSE),"Zuerst die gültige Rennnumer im Feld links eingeben")</f>
        <v>Zuerst die gültige Rennnumer im Feld links eingeben</v>
      </c>
      <c r="D142" s="70"/>
      <c r="E142" s="26"/>
      <c r="F142" s="27"/>
      <c r="G142" s="26"/>
      <c r="H142" s="27"/>
      <c r="I142" s="75"/>
      <c r="J142" s="75"/>
      <c r="L142" t="e">
        <f>VLOOKUP(B142,Rennübersicht!$B$4:$E$24,3,FALSE)</f>
        <v>#N/A</v>
      </c>
    </row>
    <row r="143" spans="2:13" ht="18" customHeight="1" x14ac:dyDescent="0.25">
      <c r="B143" s="67"/>
      <c r="C143" s="71"/>
      <c r="D143" s="72"/>
      <c r="E143" s="28"/>
      <c r="F143" s="29"/>
      <c r="G143" s="28"/>
      <c r="H143" s="29"/>
      <c r="I143" s="76"/>
      <c r="J143" s="76"/>
      <c r="L143" t="e">
        <f>VLOOKUP(B142,Rennübersicht!$B$4:$E$24,4,FALSE)</f>
        <v>#N/A</v>
      </c>
    </row>
    <row r="144" spans="2:13" ht="18" customHeight="1" x14ac:dyDescent="0.25">
      <c r="B144" s="67"/>
      <c r="C144" s="71"/>
      <c r="D144" s="72"/>
      <c r="E144" s="28"/>
      <c r="F144" s="29"/>
      <c r="G144" s="28"/>
      <c r="H144" s="29"/>
      <c r="I144" s="76"/>
      <c r="J144" s="76"/>
      <c r="L144" t="e">
        <f>(COUNTIF(E142:E145,"")+COUNTIF(G142:G145,""))-(8-(VLOOKUP(B142,Rennübersicht!$B$4:$G$24,5,FALSE)))</f>
        <v>#N/A</v>
      </c>
      <c r="M144" t="e">
        <f>(VLOOKUP(B142,Rennübersicht!$B$4:$G$24,5,FALSE))</f>
        <v>#N/A</v>
      </c>
    </row>
    <row r="145" spans="2:13" ht="18" customHeight="1" thickBot="1" x14ac:dyDescent="0.3">
      <c r="B145" s="68"/>
      <c r="C145" s="73"/>
      <c r="D145" s="74"/>
      <c r="E145" s="30"/>
      <c r="F145" s="31"/>
      <c r="G145" s="30"/>
      <c r="H145" s="31"/>
      <c r="I145" s="77"/>
      <c r="J145" s="77"/>
      <c r="L145" t="e">
        <f>VLOOKUP(B142,Rennübersicht!$B$4:$G$24,6,FALSE)</f>
        <v>#N/A</v>
      </c>
    </row>
    <row r="146" spans="2:13" ht="13.5" customHeight="1" thickBot="1" x14ac:dyDescent="0.3">
      <c r="B146" s="7"/>
      <c r="C146" s="7"/>
      <c r="D146" s="7"/>
      <c r="E146" s="7"/>
      <c r="F146" s="7"/>
      <c r="G146" s="7"/>
      <c r="H146" s="7"/>
      <c r="I146" s="7"/>
      <c r="J146" s="7"/>
    </row>
    <row r="147" spans="2:13" ht="18" customHeight="1" thickBot="1" x14ac:dyDescent="0.3">
      <c r="B147" s="59" t="s">
        <v>48</v>
      </c>
      <c r="C147" s="61" t="s">
        <v>22</v>
      </c>
      <c r="D147" s="62"/>
      <c r="E147" s="65" t="s">
        <v>1</v>
      </c>
      <c r="F147" s="65"/>
      <c r="G147" s="65"/>
      <c r="H147" s="65"/>
      <c r="I147" s="65"/>
      <c r="J147" s="65"/>
    </row>
    <row r="148" spans="2:13" ht="18" customHeight="1" thickBot="1" x14ac:dyDescent="0.3">
      <c r="B148" s="60"/>
      <c r="C148" s="63"/>
      <c r="D148" s="64"/>
      <c r="E148" s="6" t="s">
        <v>4</v>
      </c>
      <c r="F148" s="6" t="s">
        <v>2</v>
      </c>
      <c r="G148" s="6" t="s">
        <v>4</v>
      </c>
      <c r="H148" s="6" t="s">
        <v>2</v>
      </c>
      <c r="I148" s="6" t="s">
        <v>3</v>
      </c>
      <c r="J148" s="6" t="s">
        <v>2</v>
      </c>
    </row>
    <row r="149" spans="2:13" ht="18" customHeight="1" x14ac:dyDescent="0.25">
      <c r="B149" s="66"/>
      <c r="C149" s="69" t="str">
        <f>IFERROR(VLOOKUP(B149,Rennübersicht!$B$4:$C$24,2,FALSE),"Zuerst die gültige Rennnumer im Feld links eingeben")</f>
        <v>Zuerst die gültige Rennnumer im Feld links eingeben</v>
      </c>
      <c r="D149" s="70"/>
      <c r="E149" s="26"/>
      <c r="F149" s="27"/>
      <c r="G149" s="26"/>
      <c r="H149" s="27"/>
      <c r="I149" s="75"/>
      <c r="J149" s="75"/>
      <c r="L149" t="e">
        <f>VLOOKUP(B149,Rennübersicht!$B$4:$E$24,3,FALSE)</f>
        <v>#N/A</v>
      </c>
    </row>
    <row r="150" spans="2:13" ht="18" customHeight="1" x14ac:dyDescent="0.25">
      <c r="B150" s="67"/>
      <c r="C150" s="71"/>
      <c r="D150" s="72"/>
      <c r="E150" s="28"/>
      <c r="F150" s="29"/>
      <c r="G150" s="28"/>
      <c r="H150" s="29"/>
      <c r="I150" s="76"/>
      <c r="J150" s="76"/>
      <c r="L150" t="e">
        <f>VLOOKUP(B149,Rennübersicht!$B$4:$E$24,4,FALSE)</f>
        <v>#N/A</v>
      </c>
    </row>
    <row r="151" spans="2:13" ht="18" customHeight="1" x14ac:dyDescent="0.25">
      <c r="B151" s="67"/>
      <c r="C151" s="71"/>
      <c r="D151" s="72"/>
      <c r="E151" s="28"/>
      <c r="F151" s="29"/>
      <c r="G151" s="28"/>
      <c r="H151" s="29"/>
      <c r="I151" s="76"/>
      <c r="J151" s="76"/>
      <c r="L151" t="e">
        <f>(COUNTIF(E149:E152,"")+COUNTIF(G149:G152,""))-(8-(VLOOKUP(B149,Rennübersicht!$B$4:$G$24,5,FALSE)))</f>
        <v>#N/A</v>
      </c>
      <c r="M151" t="e">
        <f>(VLOOKUP(B149,Rennübersicht!$B$4:$G$24,5,FALSE))</f>
        <v>#N/A</v>
      </c>
    </row>
    <row r="152" spans="2:13" ht="18" customHeight="1" thickBot="1" x14ac:dyDescent="0.3">
      <c r="B152" s="68"/>
      <c r="C152" s="73"/>
      <c r="D152" s="74"/>
      <c r="E152" s="30"/>
      <c r="F152" s="31"/>
      <c r="G152" s="30"/>
      <c r="H152" s="31"/>
      <c r="I152" s="77"/>
      <c r="J152" s="77"/>
      <c r="L152" t="e">
        <f>VLOOKUP(B149,Rennübersicht!$B$4:$G$24,6,FALSE)</f>
        <v>#N/A</v>
      </c>
    </row>
    <row r="153" spans="2:13" ht="13.5" customHeight="1" thickBot="1" x14ac:dyDescent="0.3">
      <c r="B153" s="7"/>
      <c r="C153" s="7"/>
      <c r="D153" s="7"/>
      <c r="E153" s="7"/>
      <c r="F153" s="7"/>
      <c r="G153" s="7"/>
      <c r="H153" s="7"/>
      <c r="I153" s="7"/>
      <c r="J153" s="7"/>
    </row>
    <row r="154" spans="2:13" ht="18" customHeight="1" thickBot="1" x14ac:dyDescent="0.3">
      <c r="B154" s="59" t="s">
        <v>48</v>
      </c>
      <c r="C154" s="61" t="s">
        <v>22</v>
      </c>
      <c r="D154" s="62"/>
      <c r="E154" s="65" t="s">
        <v>1</v>
      </c>
      <c r="F154" s="65"/>
      <c r="G154" s="65"/>
      <c r="H154" s="65"/>
      <c r="I154" s="65"/>
      <c r="J154" s="65"/>
    </row>
    <row r="155" spans="2:13" ht="18" customHeight="1" thickBot="1" x14ac:dyDescent="0.3">
      <c r="B155" s="60"/>
      <c r="C155" s="63"/>
      <c r="D155" s="64"/>
      <c r="E155" s="6" t="s">
        <v>4</v>
      </c>
      <c r="F155" s="6" t="s">
        <v>2</v>
      </c>
      <c r="G155" s="6" t="s">
        <v>4</v>
      </c>
      <c r="H155" s="6" t="s">
        <v>2</v>
      </c>
      <c r="I155" s="6" t="s">
        <v>3</v>
      </c>
      <c r="J155" s="6" t="s">
        <v>2</v>
      </c>
    </row>
    <row r="156" spans="2:13" ht="18" customHeight="1" x14ac:dyDescent="0.25">
      <c r="B156" s="66"/>
      <c r="C156" s="69" t="str">
        <f>IFERROR(VLOOKUP(B156,Rennübersicht!$B$4:$C$24,2,FALSE),"Zuerst die gültige Rennnumer im Feld links eingeben")</f>
        <v>Zuerst die gültige Rennnumer im Feld links eingeben</v>
      </c>
      <c r="D156" s="70"/>
      <c r="E156" s="26"/>
      <c r="F156" s="27"/>
      <c r="G156" s="26"/>
      <c r="H156" s="27"/>
      <c r="I156" s="75"/>
      <c r="J156" s="75"/>
      <c r="L156" t="e">
        <f>VLOOKUP(B156,Rennübersicht!$B$4:$E$24,3,FALSE)</f>
        <v>#N/A</v>
      </c>
    </row>
    <row r="157" spans="2:13" ht="18" customHeight="1" x14ac:dyDescent="0.25">
      <c r="B157" s="67"/>
      <c r="C157" s="71"/>
      <c r="D157" s="72"/>
      <c r="E157" s="28"/>
      <c r="F157" s="29"/>
      <c r="G157" s="28"/>
      <c r="H157" s="29"/>
      <c r="I157" s="76"/>
      <c r="J157" s="76"/>
      <c r="L157" t="e">
        <f>VLOOKUP(B156,Rennübersicht!$B$4:$E$24,4,FALSE)</f>
        <v>#N/A</v>
      </c>
    </row>
    <row r="158" spans="2:13" ht="18" customHeight="1" x14ac:dyDescent="0.25">
      <c r="B158" s="67"/>
      <c r="C158" s="71"/>
      <c r="D158" s="72"/>
      <c r="E158" s="28"/>
      <c r="F158" s="29"/>
      <c r="G158" s="28"/>
      <c r="H158" s="29"/>
      <c r="I158" s="76"/>
      <c r="J158" s="76"/>
      <c r="L158" t="e">
        <f>(COUNTIF(E156:E159,"")+COUNTIF(G156:G159,""))-(8-(VLOOKUP(B156,Rennübersicht!$B$4:$G$24,5,FALSE)))</f>
        <v>#N/A</v>
      </c>
      <c r="M158" t="e">
        <f>(VLOOKUP(B156,Rennübersicht!$B$4:$G$24,5,FALSE))</f>
        <v>#N/A</v>
      </c>
    </row>
    <row r="159" spans="2:13" ht="18" customHeight="1" thickBot="1" x14ac:dyDescent="0.3">
      <c r="B159" s="68"/>
      <c r="C159" s="73"/>
      <c r="D159" s="74"/>
      <c r="E159" s="30"/>
      <c r="F159" s="31"/>
      <c r="G159" s="30"/>
      <c r="H159" s="31"/>
      <c r="I159" s="77"/>
      <c r="J159" s="77"/>
      <c r="L159" t="e">
        <f>VLOOKUP(B156,Rennübersicht!$B$4:$G$24,6,FALSE)</f>
        <v>#N/A</v>
      </c>
    </row>
    <row r="160" spans="2:13" ht="13.5" customHeight="1" thickBot="1" x14ac:dyDescent="0.3">
      <c r="B160" s="7"/>
      <c r="C160" s="7"/>
      <c r="D160" s="7"/>
      <c r="E160" s="7"/>
      <c r="F160" s="7"/>
      <c r="G160" s="7"/>
      <c r="H160" s="7"/>
      <c r="I160" s="7"/>
      <c r="J160" s="7"/>
    </row>
    <row r="161" spans="2:13" ht="18" customHeight="1" thickBot="1" x14ac:dyDescent="0.3">
      <c r="B161" s="59" t="s">
        <v>48</v>
      </c>
      <c r="C161" s="61" t="s">
        <v>22</v>
      </c>
      <c r="D161" s="62"/>
      <c r="E161" s="65" t="s">
        <v>1</v>
      </c>
      <c r="F161" s="65"/>
      <c r="G161" s="65"/>
      <c r="H161" s="65"/>
      <c r="I161" s="65"/>
      <c r="J161" s="65"/>
    </row>
    <row r="162" spans="2:13" ht="18" customHeight="1" thickBot="1" x14ac:dyDescent="0.3">
      <c r="B162" s="60"/>
      <c r="C162" s="63"/>
      <c r="D162" s="64"/>
      <c r="E162" s="6" t="s">
        <v>4</v>
      </c>
      <c r="F162" s="6" t="s">
        <v>2</v>
      </c>
      <c r="G162" s="6" t="s">
        <v>4</v>
      </c>
      <c r="H162" s="6" t="s">
        <v>2</v>
      </c>
      <c r="I162" s="6" t="s">
        <v>3</v>
      </c>
      <c r="J162" s="6" t="s">
        <v>2</v>
      </c>
    </row>
    <row r="163" spans="2:13" ht="18" customHeight="1" x14ac:dyDescent="0.25">
      <c r="B163" s="66"/>
      <c r="C163" s="69" t="str">
        <f>IFERROR(VLOOKUP(B163,Rennübersicht!$B$4:$C$24,2,FALSE),"Zuerst die gültige Rennnumer im Feld links eingeben")</f>
        <v>Zuerst die gültige Rennnumer im Feld links eingeben</v>
      </c>
      <c r="D163" s="70"/>
      <c r="E163" s="26"/>
      <c r="F163" s="27"/>
      <c r="G163" s="26"/>
      <c r="H163" s="27"/>
      <c r="I163" s="75"/>
      <c r="J163" s="75"/>
      <c r="L163" t="e">
        <f>VLOOKUP(B163,Rennübersicht!$B$4:$E$24,3,FALSE)</f>
        <v>#N/A</v>
      </c>
    </row>
    <row r="164" spans="2:13" ht="18" customHeight="1" x14ac:dyDescent="0.25">
      <c r="B164" s="67"/>
      <c r="C164" s="71"/>
      <c r="D164" s="72"/>
      <c r="E164" s="28"/>
      <c r="F164" s="29"/>
      <c r="G164" s="28"/>
      <c r="H164" s="29"/>
      <c r="I164" s="76"/>
      <c r="J164" s="76"/>
      <c r="L164" t="e">
        <f>VLOOKUP(B163,Rennübersicht!$B$4:$E$24,4,FALSE)</f>
        <v>#N/A</v>
      </c>
    </row>
    <row r="165" spans="2:13" ht="18" customHeight="1" x14ac:dyDescent="0.25">
      <c r="B165" s="67"/>
      <c r="C165" s="71"/>
      <c r="D165" s="72"/>
      <c r="E165" s="28"/>
      <c r="F165" s="29"/>
      <c r="G165" s="28"/>
      <c r="H165" s="29"/>
      <c r="I165" s="76"/>
      <c r="J165" s="76"/>
      <c r="L165" t="e">
        <f>(COUNTIF(E163:E166,"")+COUNTIF(G163:G166,""))-(8-(VLOOKUP(B163,Rennübersicht!$B$4:$G$24,5,FALSE)))</f>
        <v>#N/A</v>
      </c>
      <c r="M165" t="e">
        <f>(VLOOKUP(B163,Rennübersicht!$B$4:$G$24,5,FALSE))</f>
        <v>#N/A</v>
      </c>
    </row>
    <row r="166" spans="2:13" ht="18" customHeight="1" thickBot="1" x14ac:dyDescent="0.3">
      <c r="B166" s="68"/>
      <c r="C166" s="73"/>
      <c r="D166" s="74"/>
      <c r="E166" s="30"/>
      <c r="F166" s="31"/>
      <c r="G166" s="30"/>
      <c r="H166" s="31"/>
      <c r="I166" s="77"/>
      <c r="J166" s="77"/>
      <c r="L166" t="e">
        <f>VLOOKUP(B163,Rennübersicht!$B$4:$G$24,6,FALSE)</f>
        <v>#N/A</v>
      </c>
    </row>
    <row r="167" spans="2:13" ht="9" customHeight="1" x14ac:dyDescent="0.25"/>
    <row r="168" spans="2:13" hidden="1" x14ac:dyDescent="0.25"/>
    <row r="169" spans="2:13" hidden="1" x14ac:dyDescent="0.25"/>
    <row r="170" spans="2:13" hidden="1" x14ac:dyDescent="0.25"/>
    <row r="171" spans="2:13" hidden="1" x14ac:dyDescent="0.25"/>
    <row r="172" spans="2:13" hidden="1" x14ac:dyDescent="0.25"/>
    <row r="173" spans="2:13" hidden="1" x14ac:dyDescent="0.25"/>
    <row r="174" spans="2:13" hidden="1" x14ac:dyDescent="0.25"/>
    <row r="175" spans="2:13" hidden="1" x14ac:dyDescent="0.25"/>
    <row r="176" spans="2:13"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sheetData>
  <sheetProtection password="C9F1" sheet="1" objects="1" scenarios="1"/>
  <customSheetViews>
    <customSheetView guid="{77659A47-A644-413D-8E6E-8BD784AE97F1}" showPageBreaks="1" fitToPage="1" view="pageBreakPreview" topLeftCell="A37">
      <selection activeCell="B20" sqref="B20:B23"/>
      <pageMargins left="0.19685039370078741" right="0.19685039370078741" top="0.19685039370078741" bottom="0.19685039370078741" header="0.31496062992125984" footer="0.31496062992125984"/>
      <printOptions horizontalCentered="1"/>
      <pageSetup paperSize="9" scale="80" fitToHeight="0" orientation="landscape" r:id="rId1"/>
    </customSheetView>
  </customSheetViews>
  <mergeCells count="172">
    <mergeCell ref="B104:B105"/>
    <mergeCell ref="C104:D105"/>
    <mergeCell ref="E104:J104"/>
    <mergeCell ref="B106:B109"/>
    <mergeCell ref="C106:D109"/>
    <mergeCell ref="I106:I109"/>
    <mergeCell ref="J106:J109"/>
    <mergeCell ref="B97:B98"/>
    <mergeCell ref="C97:D98"/>
    <mergeCell ref="E97:J97"/>
    <mergeCell ref="B99:B102"/>
    <mergeCell ref="C99:D102"/>
    <mergeCell ref="I99:I102"/>
    <mergeCell ref="J99:J102"/>
    <mergeCell ref="B90:B91"/>
    <mergeCell ref="C90:D91"/>
    <mergeCell ref="E90:J90"/>
    <mergeCell ref="B92:B95"/>
    <mergeCell ref="C92:D95"/>
    <mergeCell ref="I92:I95"/>
    <mergeCell ref="J92:J95"/>
    <mergeCell ref="B83:B84"/>
    <mergeCell ref="C83:D84"/>
    <mergeCell ref="E83:J83"/>
    <mergeCell ref="B85:B88"/>
    <mergeCell ref="C85:D88"/>
    <mergeCell ref="I85:I88"/>
    <mergeCell ref="J85:J88"/>
    <mergeCell ref="B70:B73"/>
    <mergeCell ref="C70:D73"/>
    <mergeCell ref="I70:I73"/>
    <mergeCell ref="J70:J73"/>
    <mergeCell ref="B13:B16"/>
    <mergeCell ref="C13:D16"/>
    <mergeCell ref="E11:J11"/>
    <mergeCell ref="B18:B19"/>
    <mergeCell ref="C18:D19"/>
    <mergeCell ref="E18:J18"/>
    <mergeCell ref="B20:B23"/>
    <mergeCell ref="C20:D23"/>
    <mergeCell ref="I20:I23"/>
    <mergeCell ref="C11:D12"/>
    <mergeCell ref="B4:J4"/>
    <mergeCell ref="B11:B12"/>
    <mergeCell ref="I13:I16"/>
    <mergeCell ref="J13:J16"/>
    <mergeCell ref="B10:J10"/>
    <mergeCell ref="I5:J5"/>
    <mergeCell ref="I6:J6"/>
    <mergeCell ref="I8:J8"/>
    <mergeCell ref="E8:G8"/>
    <mergeCell ref="B1:J1"/>
    <mergeCell ref="B9:C9"/>
    <mergeCell ref="B2:E3"/>
    <mergeCell ref="I9:J9"/>
    <mergeCell ref="B6:C6"/>
    <mergeCell ref="B5:C5"/>
    <mergeCell ref="E5:G5"/>
    <mergeCell ref="E6:G6"/>
    <mergeCell ref="B8:C8"/>
    <mergeCell ref="E9:G9"/>
    <mergeCell ref="G2:J2"/>
    <mergeCell ref="G3:J3"/>
    <mergeCell ref="B34:B37"/>
    <mergeCell ref="C34:D37"/>
    <mergeCell ref="I34:I37"/>
    <mergeCell ref="J34:J37"/>
    <mergeCell ref="J20:J23"/>
    <mergeCell ref="B25:B26"/>
    <mergeCell ref="C25:D26"/>
    <mergeCell ref="E25:J25"/>
    <mergeCell ref="B27:B30"/>
    <mergeCell ref="C27:D30"/>
    <mergeCell ref="I27:I30"/>
    <mergeCell ref="J27:J30"/>
    <mergeCell ref="B32:B33"/>
    <mergeCell ref="C32:D33"/>
    <mergeCell ref="E32:J32"/>
    <mergeCell ref="B40:B41"/>
    <mergeCell ref="C40:D41"/>
    <mergeCell ref="E40:J40"/>
    <mergeCell ref="B42:B45"/>
    <mergeCell ref="C42:D45"/>
    <mergeCell ref="I42:I45"/>
    <mergeCell ref="J42:J45"/>
    <mergeCell ref="B47:B48"/>
    <mergeCell ref="C47:D48"/>
    <mergeCell ref="E47:J47"/>
    <mergeCell ref="B49:B52"/>
    <mergeCell ref="C49:D52"/>
    <mergeCell ref="I49:I52"/>
    <mergeCell ref="J49:J52"/>
    <mergeCell ref="B54:B55"/>
    <mergeCell ref="C54:D55"/>
    <mergeCell ref="E54:J54"/>
    <mergeCell ref="B56:B59"/>
    <mergeCell ref="C56:D59"/>
    <mergeCell ref="I56:I59"/>
    <mergeCell ref="J56:J59"/>
    <mergeCell ref="B111:B112"/>
    <mergeCell ref="C111:D112"/>
    <mergeCell ref="E111:J111"/>
    <mergeCell ref="B113:B116"/>
    <mergeCell ref="C113:D116"/>
    <mergeCell ref="I113:I116"/>
    <mergeCell ref="J113:J116"/>
    <mergeCell ref="B61:B62"/>
    <mergeCell ref="C61:D62"/>
    <mergeCell ref="E61:J61"/>
    <mergeCell ref="B63:B66"/>
    <mergeCell ref="C63:D66"/>
    <mergeCell ref="I63:I66"/>
    <mergeCell ref="J63:J66"/>
    <mergeCell ref="B75:B76"/>
    <mergeCell ref="C75:D76"/>
    <mergeCell ref="E75:J75"/>
    <mergeCell ref="B77:B80"/>
    <mergeCell ref="C77:D80"/>
    <mergeCell ref="I77:I80"/>
    <mergeCell ref="J77:J80"/>
    <mergeCell ref="B68:B69"/>
    <mergeCell ref="C68:D69"/>
    <mergeCell ref="E68:J68"/>
    <mergeCell ref="B118:B119"/>
    <mergeCell ref="C118:D119"/>
    <mergeCell ref="E118:J118"/>
    <mergeCell ref="B120:B123"/>
    <mergeCell ref="C120:D123"/>
    <mergeCell ref="I120:I123"/>
    <mergeCell ref="J120:J123"/>
    <mergeCell ref="B126:B127"/>
    <mergeCell ref="C126:D127"/>
    <mergeCell ref="E126:J126"/>
    <mergeCell ref="B128:B131"/>
    <mergeCell ref="C128:D131"/>
    <mergeCell ref="I128:I131"/>
    <mergeCell ref="J128:J131"/>
    <mergeCell ref="B133:B134"/>
    <mergeCell ref="C133:D134"/>
    <mergeCell ref="E133:J133"/>
    <mergeCell ref="B135:B138"/>
    <mergeCell ref="C135:D138"/>
    <mergeCell ref="I135:I138"/>
    <mergeCell ref="J135:J138"/>
    <mergeCell ref="B149:B152"/>
    <mergeCell ref="C149:D152"/>
    <mergeCell ref="I149:I152"/>
    <mergeCell ref="J149:J152"/>
    <mergeCell ref="B154:B155"/>
    <mergeCell ref="C154:D155"/>
    <mergeCell ref="E154:J154"/>
    <mergeCell ref="B140:B141"/>
    <mergeCell ref="C140:D141"/>
    <mergeCell ref="E140:J140"/>
    <mergeCell ref="B142:B145"/>
    <mergeCell ref="C142:D145"/>
    <mergeCell ref="I142:I145"/>
    <mergeCell ref="J142:J145"/>
    <mergeCell ref="B147:B148"/>
    <mergeCell ref="C147:D148"/>
    <mergeCell ref="E147:J147"/>
    <mergeCell ref="B161:B162"/>
    <mergeCell ref="C161:D162"/>
    <mergeCell ref="E161:J161"/>
    <mergeCell ref="B163:B166"/>
    <mergeCell ref="C163:D166"/>
    <mergeCell ref="I163:I166"/>
    <mergeCell ref="J163:J166"/>
    <mergeCell ref="B156:B159"/>
    <mergeCell ref="C156:D159"/>
    <mergeCell ref="I156:I159"/>
    <mergeCell ref="J156:J159"/>
  </mergeCells>
  <conditionalFormatting sqref="J13:J16">
    <cfRule type="expression" dxfId="996" priority="3129">
      <formula>IF(ISBLANK($I13),TRUE,FALSE)</formula>
    </cfRule>
  </conditionalFormatting>
  <conditionalFormatting sqref="I13:I16">
    <cfRule type="expression" dxfId="995" priority="3131">
      <formula>COUNTIF($I13,"")=0</formula>
    </cfRule>
  </conditionalFormatting>
  <conditionalFormatting sqref="H13:H16 F13:F16">
    <cfRule type="expression" dxfId="994" priority="2632">
      <formula>IF(ISBLANK(E13),TRUE,FALSE)</formula>
    </cfRule>
  </conditionalFormatting>
  <conditionalFormatting sqref="E13:F13">
    <cfRule type="expression" dxfId="993" priority="3192">
      <formula>$M15=0</formula>
    </cfRule>
  </conditionalFormatting>
  <conditionalFormatting sqref="E14:F14">
    <cfRule type="expression" dxfId="992" priority="2631">
      <formula>$M15&lt;=1</formula>
    </cfRule>
  </conditionalFormatting>
  <conditionalFormatting sqref="E15:F15">
    <cfRule type="expression" dxfId="991" priority="2626">
      <formula>$M15&lt;=2</formula>
    </cfRule>
  </conditionalFormatting>
  <conditionalFormatting sqref="E16:F16">
    <cfRule type="expression" dxfId="990" priority="2630">
      <formula>$M15&lt;=3</formula>
    </cfRule>
  </conditionalFormatting>
  <conditionalFormatting sqref="G13:H13">
    <cfRule type="expression" dxfId="989" priority="2628">
      <formula>$M15&lt;=4</formula>
    </cfRule>
  </conditionalFormatting>
  <conditionalFormatting sqref="G14:H14">
    <cfRule type="expression" dxfId="988" priority="2629">
      <formula>$M15&lt;=5</formula>
    </cfRule>
  </conditionalFormatting>
  <conditionalFormatting sqref="G15:H15">
    <cfRule type="expression" dxfId="987" priority="2627">
      <formula>$M15&lt;=7</formula>
    </cfRule>
  </conditionalFormatting>
  <conditionalFormatting sqref="G16:H16">
    <cfRule type="expression" dxfId="986" priority="2624">
      <formula>$M15&lt;8</formula>
    </cfRule>
  </conditionalFormatting>
  <conditionalFormatting sqref="I13:J13">
    <cfRule type="expression" dxfId="985" priority="2623">
      <formula>$L16=0</formula>
    </cfRule>
  </conditionalFormatting>
  <conditionalFormatting sqref="E13">
    <cfRule type="expression" dxfId="984" priority="3219">
      <formula>$L15=0</formula>
    </cfRule>
  </conditionalFormatting>
  <conditionalFormatting sqref="E14">
    <cfRule type="expression" dxfId="983" priority="3217">
      <formula>$L15=0</formula>
    </cfRule>
  </conditionalFormatting>
  <conditionalFormatting sqref="E15">
    <cfRule type="expression" dxfId="982" priority="3190">
      <formula>$L15=0</formula>
    </cfRule>
  </conditionalFormatting>
  <conditionalFormatting sqref="E16 G16">
    <cfRule type="expression" dxfId="981" priority="2872">
      <formula>$L15=0</formula>
    </cfRule>
  </conditionalFormatting>
  <conditionalFormatting sqref="G13">
    <cfRule type="expression" dxfId="980" priority="3214">
      <formula>$L15=0</formula>
    </cfRule>
  </conditionalFormatting>
  <conditionalFormatting sqref="G14">
    <cfRule type="expression" dxfId="979" priority="3216">
      <formula>$L15=0</formula>
    </cfRule>
  </conditionalFormatting>
  <conditionalFormatting sqref="G15">
    <cfRule type="expression" dxfId="978" priority="3191">
      <formula>$L15=0</formula>
    </cfRule>
  </conditionalFormatting>
  <conditionalFormatting sqref="F13">
    <cfRule type="cellIs" dxfId="977" priority="3222" operator="notBetween">
      <formula>$L13</formula>
      <formula>$L14</formula>
    </cfRule>
    <cfRule type="cellIs" dxfId="976" priority="3223" operator="between">
      <formula>$L13</formula>
      <formula>$L14</formula>
    </cfRule>
  </conditionalFormatting>
  <conditionalFormatting sqref="F14">
    <cfRule type="cellIs" dxfId="975" priority="2645" operator="notBetween">
      <formula>$L13</formula>
      <formula>$L14</formula>
    </cfRule>
    <cfRule type="cellIs" dxfId="974" priority="3221" operator="between">
      <formula>$L13</formula>
      <formula>$L14</formula>
    </cfRule>
  </conditionalFormatting>
  <conditionalFormatting sqref="F15">
    <cfRule type="cellIs" dxfId="973" priority="2638" operator="notBetween">
      <formula>$L13</formula>
      <formula>$L14</formula>
    </cfRule>
    <cfRule type="cellIs" dxfId="972" priority="2644" operator="between">
      <formula>$L13</formula>
      <formula>$L14</formula>
    </cfRule>
  </conditionalFormatting>
  <conditionalFormatting sqref="F16 H16">
    <cfRule type="cellIs" dxfId="971" priority="2636" operator="notBetween">
      <formula>$L13</formula>
      <formula>$L14</formula>
    </cfRule>
    <cfRule type="cellIs" dxfId="970" priority="2643" operator="between">
      <formula>$L13</formula>
      <formula>$L14</formula>
    </cfRule>
  </conditionalFormatting>
  <conditionalFormatting sqref="H13">
    <cfRule type="cellIs" dxfId="969" priority="2635" operator="notBetween">
      <formula>$L13</formula>
      <formula>$L14</formula>
    </cfRule>
    <cfRule type="cellIs" dxfId="968" priority="2642" operator="between">
      <formula>$L13</formula>
      <formula>$L14</formula>
    </cfRule>
  </conditionalFormatting>
  <conditionalFormatting sqref="H14">
    <cfRule type="cellIs" dxfId="967" priority="2634" operator="notBetween">
      <formula>$L13</formula>
      <formula>$L14</formula>
    </cfRule>
    <cfRule type="cellIs" dxfId="966" priority="2641" operator="between">
      <formula>$L13</formula>
      <formula>$L14</formula>
    </cfRule>
  </conditionalFormatting>
  <conditionalFormatting sqref="H15">
    <cfRule type="cellIs" dxfId="965" priority="2633" operator="notBetween">
      <formula>$L13</formula>
      <formula>$L14</formula>
    </cfRule>
    <cfRule type="cellIs" dxfId="964" priority="2640" operator="between">
      <formula>$L13</formula>
      <formula>$L14</formula>
    </cfRule>
  </conditionalFormatting>
  <conditionalFormatting sqref="J34:J37">
    <cfRule type="expression" dxfId="963" priority="1772">
      <formula>IF(ISBLANK($I34),TRUE,FALSE)</formula>
    </cfRule>
  </conditionalFormatting>
  <conditionalFormatting sqref="I34:I37">
    <cfRule type="expression" dxfId="962" priority="1773">
      <formula>COUNTIF($I34,"")=0</formula>
    </cfRule>
  </conditionalFormatting>
  <conditionalFormatting sqref="H34:H37 F34:F37">
    <cfRule type="expression" dxfId="961" priority="1757">
      <formula>IF(ISBLANK(E34),TRUE,FALSE)</formula>
    </cfRule>
  </conditionalFormatting>
  <conditionalFormatting sqref="E34:F34">
    <cfRule type="expression" dxfId="960" priority="1777">
      <formula>$M36=0</formula>
    </cfRule>
  </conditionalFormatting>
  <conditionalFormatting sqref="E35:F35">
    <cfRule type="expression" dxfId="959" priority="1756">
      <formula>$M36&lt;=1</formula>
    </cfRule>
  </conditionalFormatting>
  <conditionalFormatting sqref="E36:F36">
    <cfRule type="expression" dxfId="958" priority="1751">
      <formula>$M36&lt;=2</formula>
    </cfRule>
  </conditionalFormatting>
  <conditionalFormatting sqref="E37:F37">
    <cfRule type="expression" dxfId="957" priority="1755">
      <formula>$M36&lt;=3</formula>
    </cfRule>
  </conditionalFormatting>
  <conditionalFormatting sqref="G34:H34">
    <cfRule type="expression" dxfId="956" priority="1753">
      <formula>$M36&lt;=4</formula>
    </cfRule>
  </conditionalFormatting>
  <conditionalFormatting sqref="G35:H35">
    <cfRule type="expression" dxfId="955" priority="1754">
      <formula>$M36&lt;=5</formula>
    </cfRule>
  </conditionalFormatting>
  <conditionalFormatting sqref="G36:H36">
    <cfRule type="expression" dxfId="954" priority="1752">
      <formula>$M36&lt;=7</formula>
    </cfRule>
  </conditionalFormatting>
  <conditionalFormatting sqref="G37:H37">
    <cfRule type="expression" dxfId="953" priority="1750">
      <formula>$M36&lt;8</formula>
    </cfRule>
  </conditionalFormatting>
  <conditionalFormatting sqref="I34:J35">
    <cfRule type="expression" dxfId="952" priority="1749">
      <formula>$L37=0</formula>
    </cfRule>
  </conditionalFormatting>
  <conditionalFormatting sqref="E34">
    <cfRule type="expression" dxfId="951" priority="1782">
      <formula>$L36=0</formula>
    </cfRule>
  </conditionalFormatting>
  <conditionalFormatting sqref="E35">
    <cfRule type="expression" dxfId="950" priority="1780">
      <formula>$L36=0</formula>
    </cfRule>
  </conditionalFormatting>
  <conditionalFormatting sqref="E36">
    <cfRule type="expression" dxfId="949" priority="1775">
      <formula>$L36=0</formula>
    </cfRule>
  </conditionalFormatting>
  <conditionalFormatting sqref="E37">
    <cfRule type="expression" dxfId="948" priority="1771">
      <formula>$L36=0</formula>
    </cfRule>
  </conditionalFormatting>
  <conditionalFormatting sqref="G34">
    <cfRule type="expression" dxfId="947" priority="1778">
      <formula>$L36=0</formula>
    </cfRule>
  </conditionalFormatting>
  <conditionalFormatting sqref="G35">
    <cfRule type="expression" dxfId="946" priority="1779">
      <formula>$L36=0</formula>
    </cfRule>
  </conditionalFormatting>
  <conditionalFormatting sqref="G36">
    <cfRule type="expression" dxfId="945" priority="1776">
      <formula>$L36=0</formula>
    </cfRule>
  </conditionalFormatting>
  <conditionalFormatting sqref="G37">
    <cfRule type="expression" dxfId="944" priority="1781">
      <formula>$L36=0</formula>
    </cfRule>
  </conditionalFormatting>
  <conditionalFormatting sqref="F34">
    <cfRule type="cellIs" dxfId="943" priority="1784" operator="notBetween">
      <formula>$L34</formula>
      <formula>$L35</formula>
    </cfRule>
    <cfRule type="cellIs" dxfId="942" priority="1785" operator="between">
      <formula>$L34</formula>
      <formula>$L35</formula>
    </cfRule>
  </conditionalFormatting>
  <conditionalFormatting sqref="F35">
    <cfRule type="cellIs" dxfId="941" priority="1770" operator="notBetween">
      <formula>$L34</formula>
      <formula>$L35</formula>
    </cfRule>
    <cfRule type="cellIs" dxfId="940" priority="1783" operator="between">
      <formula>$L34</formula>
      <formula>$L35</formula>
    </cfRule>
  </conditionalFormatting>
  <conditionalFormatting sqref="F36">
    <cfRule type="cellIs" dxfId="939" priority="1763" operator="notBetween">
      <formula>$L34</formula>
      <formula>$L35</formula>
    </cfRule>
    <cfRule type="cellIs" dxfId="938" priority="1769" operator="between">
      <formula>$L34</formula>
      <formula>$L35</formula>
    </cfRule>
  </conditionalFormatting>
  <conditionalFormatting sqref="F37">
    <cfRule type="cellIs" dxfId="937" priority="1761" operator="notBetween">
      <formula>$L34</formula>
      <formula>$L35</formula>
    </cfRule>
    <cfRule type="cellIs" dxfId="936" priority="1768" operator="between">
      <formula>$L34</formula>
      <formula>$L35</formula>
    </cfRule>
  </conditionalFormatting>
  <conditionalFormatting sqref="H34">
    <cfRule type="cellIs" dxfId="935" priority="1760" operator="notBetween">
      <formula>$L34</formula>
      <formula>$L35</formula>
    </cfRule>
    <cfRule type="cellIs" dxfId="934" priority="1767" operator="between">
      <formula>$L34</formula>
      <formula>$L35</formula>
    </cfRule>
  </conditionalFormatting>
  <conditionalFormatting sqref="H35">
    <cfRule type="cellIs" dxfId="933" priority="1759" operator="notBetween">
      <formula>$L34</formula>
      <formula>$L35</formula>
    </cfRule>
    <cfRule type="cellIs" dxfId="932" priority="1766" operator="between">
      <formula>$L34</formula>
      <formula>$L35</formula>
    </cfRule>
  </conditionalFormatting>
  <conditionalFormatting sqref="H36">
    <cfRule type="cellIs" dxfId="931" priority="1758" operator="notBetween">
      <formula>$L34</formula>
      <formula>$L35</formula>
    </cfRule>
    <cfRule type="cellIs" dxfId="930" priority="1765" operator="between">
      <formula>$L34</formula>
      <formula>$L35</formula>
    </cfRule>
  </conditionalFormatting>
  <conditionalFormatting sqref="H37">
    <cfRule type="cellIs" dxfId="929" priority="1762" operator="notBetween">
      <formula>$L34</formula>
      <formula>$L35</formula>
    </cfRule>
    <cfRule type="cellIs" dxfId="928" priority="1764" operator="between">
      <formula>$L34</formula>
      <formula>$L35</formula>
    </cfRule>
  </conditionalFormatting>
  <conditionalFormatting sqref="J63:J66">
    <cfRule type="expression" dxfId="927" priority="1582">
      <formula>IF(ISBLANK($I63),TRUE,FALSE)</formula>
    </cfRule>
  </conditionalFormatting>
  <conditionalFormatting sqref="I63:I66">
    <cfRule type="expression" dxfId="926" priority="1583">
      <formula>COUNTIF($I63,"")=0</formula>
    </cfRule>
  </conditionalFormatting>
  <conditionalFormatting sqref="I63:J64">
    <cfRule type="expression" dxfId="925" priority="1559">
      <formula>$L66=0</formula>
    </cfRule>
  </conditionalFormatting>
  <conditionalFormatting sqref="I106:I107">
    <cfRule type="expression" dxfId="924" priority="1303">
      <formula>$L109=0</formula>
    </cfRule>
  </conditionalFormatting>
  <conditionalFormatting sqref="I70:I73">
    <cfRule type="expression" dxfId="923" priority="1507">
      <formula>COUNTIF($I70,"")=0</formula>
    </cfRule>
  </conditionalFormatting>
  <conditionalFormatting sqref="I70:I71">
    <cfRule type="expression" dxfId="922" priority="1483">
      <formula>$L73=0</formula>
    </cfRule>
  </conditionalFormatting>
  <conditionalFormatting sqref="G72">
    <cfRule type="expression" dxfId="921" priority="885">
      <formula>$L72=0</formula>
    </cfRule>
  </conditionalFormatting>
  <conditionalFormatting sqref="I77:I80">
    <cfRule type="expression" dxfId="920" priority="1471">
      <formula>COUNTIF($I77,"")=0</formula>
    </cfRule>
  </conditionalFormatting>
  <conditionalFormatting sqref="I77:I78">
    <cfRule type="expression" dxfId="919" priority="1447">
      <formula>$L80=0</formula>
    </cfRule>
  </conditionalFormatting>
  <conditionalFormatting sqref="I85:I88">
    <cfRule type="expression" dxfId="918" priority="1435">
      <formula>COUNTIF($I85,"")=0</formula>
    </cfRule>
  </conditionalFormatting>
  <conditionalFormatting sqref="I85:I86">
    <cfRule type="expression" dxfId="917" priority="1411">
      <formula>$L88=0</formula>
    </cfRule>
  </conditionalFormatting>
  <conditionalFormatting sqref="E94">
    <cfRule type="expression" dxfId="916" priority="845">
      <formula>$L94=0</formula>
    </cfRule>
  </conditionalFormatting>
  <conditionalFormatting sqref="I92:I95">
    <cfRule type="expression" dxfId="915" priority="1399">
      <formula>COUNTIF($I92,"")=0</formula>
    </cfRule>
  </conditionalFormatting>
  <conditionalFormatting sqref="I92:I93">
    <cfRule type="expression" dxfId="914" priority="1375">
      <formula>$L95=0</formula>
    </cfRule>
  </conditionalFormatting>
  <conditionalFormatting sqref="I99:I102">
    <cfRule type="expression" dxfId="913" priority="1363">
      <formula>COUNTIF($I99,"")=0</formula>
    </cfRule>
  </conditionalFormatting>
  <conditionalFormatting sqref="I99:I100">
    <cfRule type="expression" dxfId="912" priority="1339">
      <formula>$L102=0</formula>
    </cfRule>
  </conditionalFormatting>
  <conditionalFormatting sqref="G108">
    <cfRule type="expression" dxfId="911" priority="805">
      <formula>$L108=0</formula>
    </cfRule>
  </conditionalFormatting>
  <conditionalFormatting sqref="I106:I109">
    <cfRule type="expression" dxfId="910" priority="1327">
      <formula>COUNTIF($I106,"")=0</formula>
    </cfRule>
  </conditionalFormatting>
  <conditionalFormatting sqref="I113:I114">
    <cfRule type="expression" dxfId="909" priority="1265">
      <formula>$L116=0</formula>
    </cfRule>
  </conditionalFormatting>
  <conditionalFormatting sqref="I113:I116">
    <cfRule type="expression" dxfId="908" priority="1289">
      <formula>COUNTIF($I113,"")=0</formula>
    </cfRule>
  </conditionalFormatting>
  <conditionalFormatting sqref="G136">
    <cfRule type="expression" dxfId="907" priority="759">
      <formula>$L137=0</formula>
    </cfRule>
  </conditionalFormatting>
  <conditionalFormatting sqref="I120:I123">
    <cfRule type="expression" dxfId="906" priority="1249">
      <formula>COUNTIF($I120,"")=0</formula>
    </cfRule>
  </conditionalFormatting>
  <conditionalFormatting sqref="I120:I121">
    <cfRule type="expression" dxfId="905" priority="1225">
      <formula>$L123=0</formula>
    </cfRule>
  </conditionalFormatting>
  <conditionalFormatting sqref="E150">
    <cfRule type="expression" dxfId="904" priority="735">
      <formula>$L151=0</formula>
    </cfRule>
  </conditionalFormatting>
  <conditionalFormatting sqref="I135:I138">
    <cfRule type="expression" dxfId="903" priority="1177">
      <formula>COUNTIF($I135,"")=0</formula>
    </cfRule>
  </conditionalFormatting>
  <conditionalFormatting sqref="I135:I136">
    <cfRule type="expression" dxfId="902" priority="1153">
      <formula>$L138=0</formula>
    </cfRule>
  </conditionalFormatting>
  <conditionalFormatting sqref="I142:I145">
    <cfRule type="expression" dxfId="901" priority="1141">
      <formula>COUNTIF($I142,"")=0</formula>
    </cfRule>
  </conditionalFormatting>
  <conditionalFormatting sqref="E101">
    <cfRule type="expression" dxfId="900" priority="825">
      <formula>$M101&lt;=2</formula>
    </cfRule>
  </conditionalFormatting>
  <conditionalFormatting sqref="I142:I143">
    <cfRule type="expression" dxfId="899" priority="1117">
      <formula>$L145=0</formula>
    </cfRule>
  </conditionalFormatting>
  <conditionalFormatting sqref="I149:I152">
    <cfRule type="expression" dxfId="898" priority="1105">
      <formula>COUNTIF($I149,"")=0</formula>
    </cfRule>
  </conditionalFormatting>
  <conditionalFormatting sqref="I149:I150">
    <cfRule type="expression" dxfId="897" priority="1081">
      <formula>$L152=0</formula>
    </cfRule>
  </conditionalFormatting>
  <conditionalFormatting sqref="I156:I159">
    <cfRule type="expression" dxfId="896" priority="993">
      <formula>COUNTIF($I156,"")=0</formula>
    </cfRule>
  </conditionalFormatting>
  <conditionalFormatting sqref="I156:I157">
    <cfRule type="expression" dxfId="895" priority="969">
      <formula>$L159=0</formula>
    </cfRule>
  </conditionalFormatting>
  <conditionalFormatting sqref="I163:I166">
    <cfRule type="expression" dxfId="894" priority="957">
      <formula>COUNTIF($I163,"")=0</formula>
    </cfRule>
  </conditionalFormatting>
  <conditionalFormatting sqref="I163:I164">
    <cfRule type="expression" dxfId="893" priority="933">
      <formula>$L166=0</formula>
    </cfRule>
  </conditionalFormatting>
  <conditionalFormatting sqref="E63">
    <cfRule type="expression" dxfId="892" priority="910">
      <formula>$M65=0</formula>
    </cfRule>
  </conditionalFormatting>
  <conditionalFormatting sqref="E64">
    <cfRule type="expression" dxfId="891" priority="907">
      <formula>$M65&lt;=1</formula>
    </cfRule>
  </conditionalFormatting>
  <conditionalFormatting sqref="E65">
    <cfRule type="expression" dxfId="890" priority="905">
      <formula>$M65&lt;=2</formula>
    </cfRule>
  </conditionalFormatting>
  <conditionalFormatting sqref="E66">
    <cfRule type="expression" dxfId="889" priority="906">
      <formula>$M65&lt;=3</formula>
    </cfRule>
  </conditionalFormatting>
  <conditionalFormatting sqref="E63">
    <cfRule type="expression" dxfId="888" priority="912">
      <formula>$L65=0</formula>
    </cfRule>
  </conditionalFormatting>
  <conditionalFormatting sqref="E64">
    <cfRule type="expression" dxfId="887" priority="911">
      <formula>$L65=0</formula>
    </cfRule>
  </conditionalFormatting>
  <conditionalFormatting sqref="E65">
    <cfRule type="expression" dxfId="886" priority="909">
      <formula>$L65=0</formula>
    </cfRule>
  </conditionalFormatting>
  <conditionalFormatting sqref="E66">
    <cfRule type="expression" dxfId="885" priority="908">
      <formula>$L65=0</formula>
    </cfRule>
  </conditionalFormatting>
  <conditionalFormatting sqref="G63">
    <cfRule type="expression" dxfId="884" priority="902">
      <formula>$M65=0</formula>
    </cfRule>
  </conditionalFormatting>
  <conditionalFormatting sqref="G64">
    <cfRule type="expression" dxfId="883" priority="899">
      <formula>$M65&lt;=1</formula>
    </cfRule>
  </conditionalFormatting>
  <conditionalFormatting sqref="G65">
    <cfRule type="expression" dxfId="882" priority="897">
      <formula>$M65&lt;=2</formula>
    </cfRule>
  </conditionalFormatting>
  <conditionalFormatting sqref="G66">
    <cfRule type="expression" dxfId="881" priority="898">
      <formula>$M65&lt;=3</formula>
    </cfRule>
  </conditionalFormatting>
  <conditionalFormatting sqref="G63">
    <cfRule type="expression" dxfId="880" priority="904">
      <formula>$L65=0</formula>
    </cfRule>
  </conditionalFormatting>
  <conditionalFormatting sqref="G64">
    <cfRule type="expression" dxfId="879" priority="903">
      <formula>$L65=0</formula>
    </cfRule>
  </conditionalFormatting>
  <conditionalFormatting sqref="G65">
    <cfRule type="expression" dxfId="878" priority="901">
      <formula>$L65=0</formula>
    </cfRule>
  </conditionalFormatting>
  <conditionalFormatting sqref="G66">
    <cfRule type="expression" dxfId="877" priority="900">
      <formula>$L65=0</formula>
    </cfRule>
  </conditionalFormatting>
  <conditionalFormatting sqref="E70">
    <cfRule type="expression" dxfId="876" priority="894">
      <formula>$M72=0</formula>
    </cfRule>
  </conditionalFormatting>
  <conditionalFormatting sqref="E71">
    <cfRule type="expression" dxfId="875" priority="891">
      <formula>$M72&lt;=1</formula>
    </cfRule>
  </conditionalFormatting>
  <conditionalFormatting sqref="E72">
    <cfRule type="expression" dxfId="874" priority="889">
      <formula>$M72&lt;=2</formula>
    </cfRule>
  </conditionalFormatting>
  <conditionalFormatting sqref="E73">
    <cfRule type="expression" dxfId="873" priority="890">
      <formula>$M72&lt;=3</formula>
    </cfRule>
  </conditionalFormatting>
  <conditionalFormatting sqref="E70">
    <cfRule type="expression" dxfId="872" priority="896">
      <formula>$L72=0</formula>
    </cfRule>
  </conditionalFormatting>
  <conditionalFormatting sqref="E71">
    <cfRule type="expression" dxfId="871" priority="895">
      <formula>$L72=0</formula>
    </cfRule>
  </conditionalFormatting>
  <conditionalFormatting sqref="E72">
    <cfRule type="expression" dxfId="870" priority="893">
      <formula>$L72=0</formula>
    </cfRule>
  </conditionalFormatting>
  <conditionalFormatting sqref="E73">
    <cfRule type="expression" dxfId="869" priority="892">
      <formula>$L72=0</formula>
    </cfRule>
  </conditionalFormatting>
  <conditionalFormatting sqref="G70">
    <cfRule type="expression" dxfId="868" priority="886">
      <formula>$M72=0</formula>
    </cfRule>
  </conditionalFormatting>
  <conditionalFormatting sqref="G71">
    <cfRule type="expression" dxfId="867" priority="883">
      <formula>$M72&lt;=1</formula>
    </cfRule>
  </conditionalFormatting>
  <conditionalFormatting sqref="G72">
    <cfRule type="expression" dxfId="866" priority="881">
      <formula>$M72&lt;=2</formula>
    </cfRule>
  </conditionalFormatting>
  <conditionalFormatting sqref="G73">
    <cfRule type="expression" dxfId="865" priority="882">
      <formula>$M72&lt;=3</formula>
    </cfRule>
  </conditionalFormatting>
  <conditionalFormatting sqref="G70">
    <cfRule type="expression" dxfId="864" priority="888">
      <formula>$L72=0</formula>
    </cfRule>
  </conditionalFormatting>
  <conditionalFormatting sqref="G71">
    <cfRule type="expression" dxfId="863" priority="887">
      <formula>$L72=0</formula>
    </cfRule>
  </conditionalFormatting>
  <conditionalFormatting sqref="G73">
    <cfRule type="expression" dxfId="862" priority="884">
      <formula>$L72=0</formula>
    </cfRule>
  </conditionalFormatting>
  <conditionalFormatting sqref="E77">
    <cfRule type="expression" dxfId="861" priority="878">
      <formula>$M79=0</formula>
    </cfRule>
  </conditionalFormatting>
  <conditionalFormatting sqref="E78">
    <cfRule type="expression" dxfId="860" priority="875">
      <formula>$M79&lt;=1</formula>
    </cfRule>
  </conditionalFormatting>
  <conditionalFormatting sqref="E79">
    <cfRule type="expression" dxfId="859" priority="873">
      <formula>$M79&lt;=2</formula>
    </cfRule>
  </conditionalFormatting>
  <conditionalFormatting sqref="E80">
    <cfRule type="expression" dxfId="858" priority="874">
      <formula>$M79&lt;=3</formula>
    </cfRule>
  </conditionalFormatting>
  <conditionalFormatting sqref="E77">
    <cfRule type="expression" dxfId="857" priority="880">
      <formula>$L79=0</formula>
    </cfRule>
  </conditionalFormatting>
  <conditionalFormatting sqref="E78">
    <cfRule type="expression" dxfId="856" priority="879">
      <formula>$L79=0</formula>
    </cfRule>
  </conditionalFormatting>
  <conditionalFormatting sqref="E79">
    <cfRule type="expression" dxfId="855" priority="877">
      <formula>$L79=0</formula>
    </cfRule>
  </conditionalFormatting>
  <conditionalFormatting sqref="E80">
    <cfRule type="expression" dxfId="854" priority="876">
      <formula>$L79=0</formula>
    </cfRule>
  </conditionalFormatting>
  <conditionalFormatting sqref="G77">
    <cfRule type="expression" dxfId="853" priority="870">
      <formula>$M79=0</formula>
    </cfRule>
  </conditionalFormatting>
  <conditionalFormatting sqref="G78">
    <cfRule type="expression" dxfId="852" priority="867">
      <formula>$M79&lt;=1</formula>
    </cfRule>
  </conditionalFormatting>
  <conditionalFormatting sqref="G79">
    <cfRule type="expression" dxfId="851" priority="865">
      <formula>$M79&lt;=2</formula>
    </cfRule>
  </conditionalFormatting>
  <conditionalFormatting sqref="G80">
    <cfRule type="expression" dxfId="850" priority="866">
      <formula>$M79&lt;=3</formula>
    </cfRule>
  </conditionalFormatting>
  <conditionalFormatting sqref="G77">
    <cfRule type="expression" dxfId="849" priority="872">
      <formula>$L79=0</formula>
    </cfRule>
  </conditionalFormatting>
  <conditionalFormatting sqref="G78">
    <cfRule type="expression" dxfId="848" priority="871">
      <formula>$L79=0</formula>
    </cfRule>
  </conditionalFormatting>
  <conditionalFormatting sqref="G79">
    <cfRule type="expression" dxfId="847" priority="869">
      <formula>$L79=0</formula>
    </cfRule>
  </conditionalFormatting>
  <conditionalFormatting sqref="G80">
    <cfRule type="expression" dxfId="846" priority="868">
      <formula>$L79=0</formula>
    </cfRule>
  </conditionalFormatting>
  <conditionalFormatting sqref="E85">
    <cfRule type="expression" dxfId="845" priority="862">
      <formula>$M87=0</formula>
    </cfRule>
  </conditionalFormatting>
  <conditionalFormatting sqref="E86">
    <cfRule type="expression" dxfId="844" priority="859">
      <formula>$M87&lt;=1</formula>
    </cfRule>
  </conditionalFormatting>
  <conditionalFormatting sqref="E87">
    <cfRule type="expression" dxfId="843" priority="857">
      <formula>$M87&lt;=2</formula>
    </cfRule>
  </conditionalFormatting>
  <conditionalFormatting sqref="E88">
    <cfRule type="expression" dxfId="842" priority="858">
      <formula>$M87&lt;=3</formula>
    </cfRule>
  </conditionalFormatting>
  <conditionalFormatting sqref="E85">
    <cfRule type="expression" dxfId="841" priority="864">
      <formula>$L87=0</formula>
    </cfRule>
  </conditionalFormatting>
  <conditionalFormatting sqref="E86">
    <cfRule type="expression" dxfId="840" priority="863">
      <formula>$L87=0</formula>
    </cfRule>
  </conditionalFormatting>
  <conditionalFormatting sqref="E87">
    <cfRule type="expression" dxfId="839" priority="861">
      <formula>$L87=0</formula>
    </cfRule>
  </conditionalFormatting>
  <conditionalFormatting sqref="E88">
    <cfRule type="expression" dxfId="838" priority="860">
      <formula>$L87=0</formula>
    </cfRule>
  </conditionalFormatting>
  <conditionalFormatting sqref="G85">
    <cfRule type="expression" dxfId="837" priority="854">
      <formula>$M87=0</formula>
    </cfRule>
  </conditionalFormatting>
  <conditionalFormatting sqref="G86">
    <cfRule type="expression" dxfId="836" priority="851">
      <formula>$M87&lt;=1</formula>
    </cfRule>
  </conditionalFormatting>
  <conditionalFormatting sqref="G87">
    <cfRule type="expression" dxfId="835" priority="849">
      <formula>$M87&lt;=2</formula>
    </cfRule>
  </conditionalFormatting>
  <conditionalFormatting sqref="G88">
    <cfRule type="expression" dxfId="834" priority="850">
      <formula>$M87&lt;=3</formula>
    </cfRule>
  </conditionalFormatting>
  <conditionalFormatting sqref="G85">
    <cfRule type="expression" dxfId="833" priority="856">
      <formula>$L87=0</formula>
    </cfRule>
  </conditionalFormatting>
  <conditionalFormatting sqref="G86">
    <cfRule type="expression" dxfId="832" priority="855">
      <formula>$L87=0</formula>
    </cfRule>
  </conditionalFormatting>
  <conditionalFormatting sqref="G87">
    <cfRule type="expression" dxfId="831" priority="853">
      <formula>$L87=0</formula>
    </cfRule>
  </conditionalFormatting>
  <conditionalFormatting sqref="G88">
    <cfRule type="expression" dxfId="830" priority="852">
      <formula>$L87=0</formula>
    </cfRule>
  </conditionalFormatting>
  <conditionalFormatting sqref="E92">
    <cfRule type="expression" dxfId="829" priority="846">
      <formula>$M94=0</formula>
    </cfRule>
  </conditionalFormatting>
  <conditionalFormatting sqref="E93">
    <cfRule type="expression" dxfId="828" priority="843">
      <formula>$M94&lt;=1</formula>
    </cfRule>
  </conditionalFormatting>
  <conditionalFormatting sqref="E94">
    <cfRule type="expression" dxfId="827" priority="841">
      <formula>$M94&lt;=2</formula>
    </cfRule>
  </conditionalFormatting>
  <conditionalFormatting sqref="E95">
    <cfRule type="expression" dxfId="826" priority="842">
      <formula>$M94&lt;=3</formula>
    </cfRule>
  </conditionalFormatting>
  <conditionalFormatting sqref="E92">
    <cfRule type="expression" dxfId="825" priority="848">
      <formula>$L94=0</formula>
    </cfRule>
  </conditionalFormatting>
  <conditionalFormatting sqref="E93">
    <cfRule type="expression" dxfId="824" priority="847">
      <formula>$L94=0</formula>
    </cfRule>
  </conditionalFormatting>
  <conditionalFormatting sqref="E95">
    <cfRule type="expression" dxfId="823" priority="844">
      <formula>$L94=0</formula>
    </cfRule>
  </conditionalFormatting>
  <conditionalFormatting sqref="G92">
    <cfRule type="expression" dxfId="822" priority="838">
      <formula>$M94=0</formula>
    </cfRule>
  </conditionalFormatting>
  <conditionalFormatting sqref="G93">
    <cfRule type="expression" dxfId="821" priority="835">
      <formula>$M94&lt;=1</formula>
    </cfRule>
  </conditionalFormatting>
  <conditionalFormatting sqref="G94">
    <cfRule type="expression" dxfId="820" priority="833">
      <formula>$M94&lt;=2</formula>
    </cfRule>
  </conditionalFormatting>
  <conditionalFormatting sqref="G95">
    <cfRule type="expression" dxfId="819" priority="834">
      <formula>$M94&lt;=3</formula>
    </cfRule>
  </conditionalFormatting>
  <conditionalFormatting sqref="G92">
    <cfRule type="expression" dxfId="818" priority="840">
      <formula>$L94=0</formula>
    </cfRule>
  </conditionalFormatting>
  <conditionalFormatting sqref="G93">
    <cfRule type="expression" dxfId="817" priority="839">
      <formula>$L94=0</formula>
    </cfRule>
  </conditionalFormatting>
  <conditionalFormatting sqref="G94">
    <cfRule type="expression" dxfId="816" priority="837">
      <formula>$L94=0</formula>
    </cfRule>
  </conditionalFormatting>
  <conditionalFormatting sqref="G95">
    <cfRule type="expression" dxfId="815" priority="836">
      <formula>$L94=0</formula>
    </cfRule>
  </conditionalFormatting>
  <conditionalFormatting sqref="E99">
    <cfRule type="expression" dxfId="814" priority="830">
      <formula>$M101=0</formula>
    </cfRule>
  </conditionalFormatting>
  <conditionalFormatting sqref="E100">
    <cfRule type="expression" dxfId="813" priority="827">
      <formula>$M101&lt;=1</formula>
    </cfRule>
  </conditionalFormatting>
  <conditionalFormatting sqref="E102">
    <cfRule type="expression" dxfId="812" priority="826">
      <formula>$M101&lt;=3</formula>
    </cfRule>
  </conditionalFormatting>
  <conditionalFormatting sqref="E99">
    <cfRule type="expression" dxfId="811" priority="832">
      <formula>$L101=0</formula>
    </cfRule>
  </conditionalFormatting>
  <conditionalFormatting sqref="E100">
    <cfRule type="expression" dxfId="810" priority="831">
      <formula>$L101=0</formula>
    </cfRule>
  </conditionalFormatting>
  <conditionalFormatting sqref="E101">
    <cfRule type="expression" dxfId="809" priority="829">
      <formula>$L101=0</formula>
    </cfRule>
  </conditionalFormatting>
  <conditionalFormatting sqref="E102">
    <cfRule type="expression" dxfId="808" priority="828">
      <formula>$L101=0</formula>
    </cfRule>
  </conditionalFormatting>
  <conditionalFormatting sqref="G99">
    <cfRule type="expression" dxfId="807" priority="822">
      <formula>$M101=0</formula>
    </cfRule>
  </conditionalFormatting>
  <conditionalFormatting sqref="G100">
    <cfRule type="expression" dxfId="806" priority="819">
      <formula>$M101&lt;=1</formula>
    </cfRule>
  </conditionalFormatting>
  <conditionalFormatting sqref="G101">
    <cfRule type="expression" dxfId="805" priority="817">
      <formula>$M101&lt;=2</formula>
    </cfRule>
  </conditionalFormatting>
  <conditionalFormatting sqref="G102">
    <cfRule type="expression" dxfId="804" priority="818">
      <formula>$M101&lt;=3</formula>
    </cfRule>
  </conditionalFormatting>
  <conditionalFormatting sqref="G99">
    <cfRule type="expression" dxfId="803" priority="824">
      <formula>$L101=0</formula>
    </cfRule>
  </conditionalFormatting>
  <conditionalFormatting sqref="G100">
    <cfRule type="expression" dxfId="802" priority="823">
      <formula>$L101=0</formula>
    </cfRule>
  </conditionalFormatting>
  <conditionalFormatting sqref="G101">
    <cfRule type="expression" dxfId="801" priority="821">
      <formula>$L101=0</formula>
    </cfRule>
  </conditionalFormatting>
  <conditionalFormatting sqref="G102">
    <cfRule type="expression" dxfId="800" priority="820">
      <formula>$L101=0</formula>
    </cfRule>
  </conditionalFormatting>
  <conditionalFormatting sqref="E106">
    <cfRule type="expression" dxfId="799" priority="814">
      <formula>$M108=0</formula>
    </cfRule>
  </conditionalFormatting>
  <conditionalFormatting sqref="E107">
    <cfRule type="expression" dxfId="798" priority="811">
      <formula>$M108&lt;=1</formula>
    </cfRule>
  </conditionalFormatting>
  <conditionalFormatting sqref="E108">
    <cfRule type="expression" dxfId="797" priority="809">
      <formula>$M108&lt;=2</formula>
    </cfRule>
  </conditionalFormatting>
  <conditionalFormatting sqref="E109">
    <cfRule type="expression" dxfId="796" priority="810">
      <formula>$M108&lt;=3</formula>
    </cfRule>
  </conditionalFormatting>
  <conditionalFormatting sqref="E106">
    <cfRule type="expression" dxfId="795" priority="816">
      <formula>$L108=0</formula>
    </cfRule>
  </conditionalFormatting>
  <conditionalFormatting sqref="E107">
    <cfRule type="expression" dxfId="794" priority="815">
      <formula>$L108=0</formula>
    </cfRule>
  </conditionalFormatting>
  <conditionalFormatting sqref="E108">
    <cfRule type="expression" dxfId="793" priority="813">
      <formula>$L108=0</formula>
    </cfRule>
  </conditionalFormatting>
  <conditionalFormatting sqref="E109">
    <cfRule type="expression" dxfId="792" priority="812">
      <formula>$L108=0</formula>
    </cfRule>
  </conditionalFormatting>
  <conditionalFormatting sqref="G106">
    <cfRule type="expression" dxfId="791" priority="806">
      <formula>$M108=0</formula>
    </cfRule>
  </conditionalFormatting>
  <conditionalFormatting sqref="G107">
    <cfRule type="expression" dxfId="790" priority="803">
      <formula>$M108&lt;=1</formula>
    </cfRule>
  </conditionalFormatting>
  <conditionalFormatting sqref="G108">
    <cfRule type="expression" dxfId="789" priority="801">
      <formula>$M108&lt;=2</formula>
    </cfRule>
  </conditionalFormatting>
  <conditionalFormatting sqref="G109">
    <cfRule type="expression" dxfId="788" priority="802">
      <formula>$M108&lt;=3</formula>
    </cfRule>
  </conditionalFormatting>
  <conditionalFormatting sqref="G106">
    <cfRule type="expression" dxfId="787" priority="808">
      <formula>$L108=0</formula>
    </cfRule>
  </conditionalFormatting>
  <conditionalFormatting sqref="G107">
    <cfRule type="expression" dxfId="786" priority="807">
      <formula>$L108=0</formula>
    </cfRule>
  </conditionalFormatting>
  <conditionalFormatting sqref="G109">
    <cfRule type="expression" dxfId="785" priority="804">
      <formula>$L108=0</formula>
    </cfRule>
  </conditionalFormatting>
  <conditionalFormatting sqref="E113">
    <cfRule type="expression" dxfId="784" priority="798">
      <formula>$M115=0</formula>
    </cfRule>
  </conditionalFormatting>
  <conditionalFormatting sqref="E114">
    <cfRule type="expression" dxfId="783" priority="795">
      <formula>$M115&lt;=1</formula>
    </cfRule>
  </conditionalFormatting>
  <conditionalFormatting sqref="E115">
    <cfRule type="expression" dxfId="782" priority="793">
      <formula>$M115&lt;=2</formula>
    </cfRule>
  </conditionalFormatting>
  <conditionalFormatting sqref="E116">
    <cfRule type="expression" dxfId="781" priority="794">
      <formula>$M115&lt;=3</formula>
    </cfRule>
  </conditionalFormatting>
  <conditionalFormatting sqref="E113">
    <cfRule type="expression" dxfId="780" priority="800">
      <formula>$L115=0</formula>
    </cfRule>
  </conditionalFormatting>
  <conditionalFormatting sqref="E114">
    <cfRule type="expression" dxfId="779" priority="799">
      <formula>$L115=0</formula>
    </cfRule>
  </conditionalFormatting>
  <conditionalFormatting sqref="E115">
    <cfRule type="expression" dxfId="778" priority="797">
      <formula>$L115=0</formula>
    </cfRule>
  </conditionalFormatting>
  <conditionalFormatting sqref="E116">
    <cfRule type="expression" dxfId="777" priority="796">
      <formula>$L115=0</formula>
    </cfRule>
  </conditionalFormatting>
  <conditionalFormatting sqref="G113">
    <cfRule type="expression" dxfId="776" priority="790">
      <formula>$M115=0</formula>
    </cfRule>
  </conditionalFormatting>
  <conditionalFormatting sqref="G114">
    <cfRule type="expression" dxfId="775" priority="787">
      <formula>$M115&lt;=1</formula>
    </cfRule>
  </conditionalFormatting>
  <conditionalFormatting sqref="G115">
    <cfRule type="expression" dxfId="774" priority="785">
      <formula>$M115&lt;=2</formula>
    </cfRule>
  </conditionalFormatting>
  <conditionalFormatting sqref="G116">
    <cfRule type="expression" dxfId="773" priority="786">
      <formula>$M115&lt;=3</formula>
    </cfRule>
  </conditionalFormatting>
  <conditionalFormatting sqref="G113">
    <cfRule type="expression" dxfId="772" priority="792">
      <formula>$L115=0</formula>
    </cfRule>
  </conditionalFormatting>
  <conditionalFormatting sqref="G114">
    <cfRule type="expression" dxfId="771" priority="791">
      <formula>$L115=0</formula>
    </cfRule>
  </conditionalFormatting>
  <conditionalFormatting sqref="G115">
    <cfRule type="expression" dxfId="770" priority="789">
      <formula>$L115=0</formula>
    </cfRule>
  </conditionalFormatting>
  <conditionalFormatting sqref="G116">
    <cfRule type="expression" dxfId="769" priority="788">
      <formula>$L115=0</formula>
    </cfRule>
  </conditionalFormatting>
  <conditionalFormatting sqref="E120">
    <cfRule type="expression" dxfId="768" priority="782">
      <formula>$M122=0</formula>
    </cfRule>
  </conditionalFormatting>
  <conditionalFormatting sqref="E121">
    <cfRule type="expression" dxfId="767" priority="779">
      <formula>$M122&lt;=1</formula>
    </cfRule>
  </conditionalFormatting>
  <conditionalFormatting sqref="E122">
    <cfRule type="expression" dxfId="766" priority="777">
      <formula>$M122&lt;=2</formula>
    </cfRule>
  </conditionalFormatting>
  <conditionalFormatting sqref="E123">
    <cfRule type="expression" dxfId="765" priority="778">
      <formula>$M122&lt;=3</formula>
    </cfRule>
  </conditionalFormatting>
  <conditionalFormatting sqref="E120">
    <cfRule type="expression" dxfId="764" priority="784">
      <formula>$L122=0</formula>
    </cfRule>
  </conditionalFormatting>
  <conditionalFormatting sqref="E121">
    <cfRule type="expression" dxfId="763" priority="783">
      <formula>$L122=0</formula>
    </cfRule>
  </conditionalFormatting>
  <conditionalFormatting sqref="E122">
    <cfRule type="expression" dxfId="762" priority="781">
      <formula>$L122=0</formula>
    </cfRule>
  </conditionalFormatting>
  <conditionalFormatting sqref="E123">
    <cfRule type="expression" dxfId="761" priority="780">
      <formula>$L122=0</formula>
    </cfRule>
  </conditionalFormatting>
  <conditionalFormatting sqref="G120">
    <cfRule type="expression" dxfId="760" priority="774">
      <formula>$M122=0</formula>
    </cfRule>
  </conditionalFormatting>
  <conditionalFormatting sqref="G121">
    <cfRule type="expression" dxfId="759" priority="771">
      <formula>$M122&lt;=1</formula>
    </cfRule>
  </conditionalFormatting>
  <conditionalFormatting sqref="G122">
    <cfRule type="expression" dxfId="758" priority="769">
      <formula>$M122&lt;=2</formula>
    </cfRule>
  </conditionalFormatting>
  <conditionalFormatting sqref="G123">
    <cfRule type="expression" dxfId="757" priority="770">
      <formula>$M122&lt;=3</formula>
    </cfRule>
  </conditionalFormatting>
  <conditionalFormatting sqref="G120">
    <cfRule type="expression" dxfId="756" priority="776">
      <formula>$L122=0</formula>
    </cfRule>
  </conditionalFormatting>
  <conditionalFormatting sqref="G121">
    <cfRule type="expression" dxfId="755" priority="775">
      <formula>$L122=0</formula>
    </cfRule>
  </conditionalFormatting>
  <conditionalFormatting sqref="G122">
    <cfRule type="expression" dxfId="754" priority="773">
      <formula>$L122=0</formula>
    </cfRule>
  </conditionalFormatting>
  <conditionalFormatting sqref="G123">
    <cfRule type="expression" dxfId="753" priority="772">
      <formula>$L122=0</formula>
    </cfRule>
  </conditionalFormatting>
  <conditionalFormatting sqref="E135">
    <cfRule type="expression" dxfId="752" priority="766">
      <formula>$M137=0</formula>
    </cfRule>
  </conditionalFormatting>
  <conditionalFormatting sqref="E136">
    <cfRule type="expression" dxfId="751" priority="763">
      <formula>$M137&lt;=1</formula>
    </cfRule>
  </conditionalFormatting>
  <conditionalFormatting sqref="E137">
    <cfRule type="expression" dxfId="750" priority="761">
      <formula>$M137&lt;=2</formula>
    </cfRule>
  </conditionalFormatting>
  <conditionalFormatting sqref="E138">
    <cfRule type="expression" dxfId="749" priority="762">
      <formula>$M137&lt;=3</formula>
    </cfRule>
  </conditionalFormatting>
  <conditionalFormatting sqref="E135">
    <cfRule type="expression" dxfId="748" priority="768">
      <formula>$L137=0</formula>
    </cfRule>
  </conditionalFormatting>
  <conditionalFormatting sqref="E136">
    <cfRule type="expression" dxfId="747" priority="767">
      <formula>$L137=0</formula>
    </cfRule>
  </conditionalFormatting>
  <conditionalFormatting sqref="E137">
    <cfRule type="expression" dxfId="746" priority="765">
      <formula>$L137=0</formula>
    </cfRule>
  </conditionalFormatting>
  <conditionalFormatting sqref="E138">
    <cfRule type="expression" dxfId="745" priority="764">
      <formula>$L137=0</formula>
    </cfRule>
  </conditionalFormatting>
  <conditionalFormatting sqref="G135">
    <cfRule type="expression" dxfId="744" priority="758">
      <formula>$M137=0</formula>
    </cfRule>
  </conditionalFormatting>
  <conditionalFormatting sqref="G136">
    <cfRule type="expression" dxfId="743" priority="755">
      <formula>$M137&lt;=1</formula>
    </cfRule>
  </conditionalFormatting>
  <conditionalFormatting sqref="G137">
    <cfRule type="expression" dxfId="742" priority="753">
      <formula>$M137&lt;=2</formula>
    </cfRule>
  </conditionalFormatting>
  <conditionalFormatting sqref="G138">
    <cfRule type="expression" dxfId="741" priority="754">
      <formula>$M137&lt;=3</formula>
    </cfRule>
  </conditionalFormatting>
  <conditionalFormatting sqref="G135">
    <cfRule type="expression" dxfId="740" priority="760">
      <formula>$L137=0</formula>
    </cfRule>
  </conditionalFormatting>
  <conditionalFormatting sqref="G137">
    <cfRule type="expression" dxfId="739" priority="757">
      <formula>$L137=0</formula>
    </cfRule>
  </conditionalFormatting>
  <conditionalFormatting sqref="G138">
    <cfRule type="expression" dxfId="738" priority="756">
      <formula>$L137=0</formula>
    </cfRule>
  </conditionalFormatting>
  <conditionalFormatting sqref="E142">
    <cfRule type="expression" dxfId="737" priority="750">
      <formula>$M144=0</formula>
    </cfRule>
  </conditionalFormatting>
  <conditionalFormatting sqref="E143">
    <cfRule type="expression" dxfId="736" priority="747">
      <formula>$M144&lt;=1</formula>
    </cfRule>
  </conditionalFormatting>
  <conditionalFormatting sqref="E144">
    <cfRule type="expression" dxfId="735" priority="745">
      <formula>$M144&lt;=2</formula>
    </cfRule>
  </conditionalFormatting>
  <conditionalFormatting sqref="E145">
    <cfRule type="expression" dxfId="734" priority="746">
      <formula>$M144&lt;=3</formula>
    </cfRule>
  </conditionalFormatting>
  <conditionalFormatting sqref="E142">
    <cfRule type="expression" dxfId="733" priority="752">
      <formula>$L144=0</formula>
    </cfRule>
  </conditionalFormatting>
  <conditionalFormatting sqref="E143">
    <cfRule type="expression" dxfId="732" priority="751">
      <formula>$L144=0</formula>
    </cfRule>
  </conditionalFormatting>
  <conditionalFormatting sqref="E144">
    <cfRule type="expression" dxfId="731" priority="749">
      <formula>$L144=0</formula>
    </cfRule>
  </conditionalFormatting>
  <conditionalFormatting sqref="E145">
    <cfRule type="expression" dxfId="730" priority="748">
      <formula>$L144=0</formula>
    </cfRule>
  </conditionalFormatting>
  <conditionalFormatting sqref="G142">
    <cfRule type="expression" dxfId="729" priority="742">
      <formula>$M144=0</formula>
    </cfRule>
  </conditionalFormatting>
  <conditionalFormatting sqref="G143">
    <cfRule type="expression" dxfId="728" priority="739">
      <formula>$M144&lt;=1</formula>
    </cfRule>
  </conditionalFormatting>
  <conditionalFormatting sqref="G144">
    <cfRule type="expression" dxfId="727" priority="737">
      <formula>$M144&lt;=2</formula>
    </cfRule>
  </conditionalFormatting>
  <conditionalFormatting sqref="G145">
    <cfRule type="expression" dxfId="726" priority="738">
      <formula>$M144&lt;=3</formula>
    </cfRule>
  </conditionalFormatting>
  <conditionalFormatting sqref="G142">
    <cfRule type="expression" dxfId="725" priority="744">
      <formula>$L144=0</formula>
    </cfRule>
  </conditionalFormatting>
  <conditionalFormatting sqref="G143">
    <cfRule type="expression" dxfId="724" priority="743">
      <formula>$L144=0</formula>
    </cfRule>
  </conditionalFormatting>
  <conditionalFormatting sqref="G144">
    <cfRule type="expression" dxfId="723" priority="741">
      <formula>$L144=0</formula>
    </cfRule>
  </conditionalFormatting>
  <conditionalFormatting sqref="G145">
    <cfRule type="expression" dxfId="722" priority="740">
      <formula>$L144=0</formula>
    </cfRule>
  </conditionalFormatting>
  <conditionalFormatting sqref="E149">
    <cfRule type="expression" dxfId="721" priority="734">
      <formula>$M151=0</formula>
    </cfRule>
  </conditionalFormatting>
  <conditionalFormatting sqref="E150">
    <cfRule type="expression" dxfId="720" priority="731">
      <formula>$M151&lt;=1</formula>
    </cfRule>
  </conditionalFormatting>
  <conditionalFormatting sqref="E151">
    <cfRule type="expression" dxfId="719" priority="729">
      <formula>$M151&lt;=2</formula>
    </cfRule>
  </conditionalFormatting>
  <conditionalFormatting sqref="E152">
    <cfRule type="expression" dxfId="718" priority="730">
      <formula>$M151&lt;=3</formula>
    </cfRule>
  </conditionalFormatting>
  <conditionalFormatting sqref="E149">
    <cfRule type="expression" dxfId="717" priority="736">
      <formula>$L151=0</formula>
    </cfRule>
  </conditionalFormatting>
  <conditionalFormatting sqref="E151">
    <cfRule type="expression" dxfId="716" priority="733">
      <formula>$L151=0</formula>
    </cfRule>
  </conditionalFormatting>
  <conditionalFormatting sqref="E152">
    <cfRule type="expression" dxfId="715" priority="732">
      <formula>$L151=0</formula>
    </cfRule>
  </conditionalFormatting>
  <conditionalFormatting sqref="G149">
    <cfRule type="expression" dxfId="714" priority="726">
      <formula>$M151=0</formula>
    </cfRule>
  </conditionalFormatting>
  <conditionalFormatting sqref="G150">
    <cfRule type="expression" dxfId="713" priority="723">
      <formula>$M151&lt;=1</formula>
    </cfRule>
  </conditionalFormatting>
  <conditionalFormatting sqref="G151">
    <cfRule type="expression" dxfId="712" priority="721">
      <formula>$M151&lt;=2</formula>
    </cfRule>
  </conditionalFormatting>
  <conditionalFormatting sqref="G152">
    <cfRule type="expression" dxfId="711" priority="722">
      <formula>$M151&lt;=3</formula>
    </cfRule>
  </conditionalFormatting>
  <conditionalFormatting sqref="G149">
    <cfRule type="expression" dxfId="710" priority="728">
      <formula>$L151=0</formula>
    </cfRule>
  </conditionalFormatting>
  <conditionalFormatting sqref="G150">
    <cfRule type="expression" dxfId="709" priority="727">
      <formula>$L151=0</formula>
    </cfRule>
  </conditionalFormatting>
  <conditionalFormatting sqref="G151">
    <cfRule type="expression" dxfId="708" priority="725">
      <formula>$L151=0</formula>
    </cfRule>
  </conditionalFormatting>
  <conditionalFormatting sqref="G152">
    <cfRule type="expression" dxfId="707" priority="724">
      <formula>$L151=0</formula>
    </cfRule>
  </conditionalFormatting>
  <conditionalFormatting sqref="E156">
    <cfRule type="expression" dxfId="706" priority="718">
      <formula>$M158=0</formula>
    </cfRule>
  </conditionalFormatting>
  <conditionalFormatting sqref="E157">
    <cfRule type="expression" dxfId="705" priority="715">
      <formula>$M158&lt;=1</formula>
    </cfRule>
  </conditionalFormatting>
  <conditionalFormatting sqref="E158">
    <cfRule type="expression" dxfId="704" priority="713">
      <formula>$M158&lt;=2</formula>
    </cfRule>
  </conditionalFormatting>
  <conditionalFormatting sqref="E159">
    <cfRule type="expression" dxfId="703" priority="714">
      <formula>$M158&lt;=3</formula>
    </cfRule>
  </conditionalFormatting>
  <conditionalFormatting sqref="E156">
    <cfRule type="expression" dxfId="702" priority="720">
      <formula>$L158=0</formula>
    </cfRule>
  </conditionalFormatting>
  <conditionalFormatting sqref="E157">
    <cfRule type="expression" dxfId="701" priority="719">
      <formula>$L158=0</formula>
    </cfRule>
  </conditionalFormatting>
  <conditionalFormatting sqref="E158">
    <cfRule type="expression" dxfId="700" priority="717">
      <formula>$L158=0</formula>
    </cfRule>
  </conditionalFormatting>
  <conditionalFormatting sqref="E159">
    <cfRule type="expression" dxfId="699" priority="716">
      <formula>$L158=0</formula>
    </cfRule>
  </conditionalFormatting>
  <conditionalFormatting sqref="G156">
    <cfRule type="expression" dxfId="698" priority="710">
      <formula>$M158=0</formula>
    </cfRule>
  </conditionalFormatting>
  <conditionalFormatting sqref="G157">
    <cfRule type="expression" dxfId="697" priority="707">
      <formula>$M158&lt;=1</formula>
    </cfRule>
  </conditionalFormatting>
  <conditionalFormatting sqref="G158">
    <cfRule type="expression" dxfId="696" priority="705">
      <formula>$M158&lt;=2</formula>
    </cfRule>
  </conditionalFormatting>
  <conditionalFormatting sqref="G159">
    <cfRule type="expression" dxfId="695" priority="706">
      <formula>$M158&lt;=3</formula>
    </cfRule>
  </conditionalFormatting>
  <conditionalFormatting sqref="G156">
    <cfRule type="expression" dxfId="694" priority="712">
      <formula>$L158=0</formula>
    </cfRule>
  </conditionalFormatting>
  <conditionalFormatting sqref="G157">
    <cfRule type="expression" dxfId="693" priority="711">
      <formula>$L158=0</formula>
    </cfRule>
  </conditionalFormatting>
  <conditionalFormatting sqref="G158">
    <cfRule type="expression" dxfId="692" priority="709">
      <formula>$L158=0</formula>
    </cfRule>
  </conditionalFormatting>
  <conditionalFormatting sqref="G159">
    <cfRule type="expression" dxfId="691" priority="708">
      <formula>$L158=0</formula>
    </cfRule>
  </conditionalFormatting>
  <conditionalFormatting sqref="E163">
    <cfRule type="expression" dxfId="690" priority="702">
      <formula>$M165=0</formula>
    </cfRule>
  </conditionalFormatting>
  <conditionalFormatting sqref="E164">
    <cfRule type="expression" dxfId="689" priority="699">
      <formula>$M165&lt;=1</formula>
    </cfRule>
  </conditionalFormatting>
  <conditionalFormatting sqref="E165">
    <cfRule type="expression" dxfId="688" priority="697">
      <formula>$M165&lt;=2</formula>
    </cfRule>
  </conditionalFormatting>
  <conditionalFormatting sqref="E166">
    <cfRule type="expression" dxfId="687" priority="698">
      <formula>$M165&lt;=3</formula>
    </cfRule>
  </conditionalFormatting>
  <conditionalFormatting sqref="E163">
    <cfRule type="expression" dxfId="686" priority="704">
      <formula>$L165=0</formula>
    </cfRule>
  </conditionalFormatting>
  <conditionalFormatting sqref="E164">
    <cfRule type="expression" dxfId="685" priority="703">
      <formula>$L165=0</formula>
    </cfRule>
  </conditionalFormatting>
  <conditionalFormatting sqref="E165">
    <cfRule type="expression" dxfId="684" priority="701">
      <formula>$L165=0</formula>
    </cfRule>
  </conditionalFormatting>
  <conditionalFormatting sqref="E166">
    <cfRule type="expression" dxfId="683" priority="700">
      <formula>$L165=0</formula>
    </cfRule>
  </conditionalFormatting>
  <conditionalFormatting sqref="G163">
    <cfRule type="expression" dxfId="682" priority="694">
      <formula>$M165=0</formula>
    </cfRule>
  </conditionalFormatting>
  <conditionalFormatting sqref="G164">
    <cfRule type="expression" dxfId="681" priority="691">
      <formula>$M165&lt;=1</formula>
    </cfRule>
  </conditionalFormatting>
  <conditionalFormatting sqref="G165">
    <cfRule type="expression" dxfId="680" priority="689">
      <formula>$M165&lt;=2</formula>
    </cfRule>
  </conditionalFormatting>
  <conditionalFormatting sqref="G166">
    <cfRule type="expression" dxfId="679" priority="690">
      <formula>$M165&lt;=3</formula>
    </cfRule>
  </conditionalFormatting>
  <conditionalFormatting sqref="G163">
    <cfRule type="expression" dxfId="678" priority="696">
      <formula>$L165=0</formula>
    </cfRule>
  </conditionalFormatting>
  <conditionalFormatting sqref="G164">
    <cfRule type="expression" dxfId="677" priority="695">
      <formula>$L165=0</formula>
    </cfRule>
  </conditionalFormatting>
  <conditionalFormatting sqref="G165">
    <cfRule type="expression" dxfId="676" priority="693">
      <formula>$L165=0</formula>
    </cfRule>
  </conditionalFormatting>
  <conditionalFormatting sqref="G166">
    <cfRule type="expression" dxfId="675" priority="692">
      <formula>$L165=0</formula>
    </cfRule>
  </conditionalFormatting>
  <conditionalFormatting sqref="F63:F66">
    <cfRule type="expression" dxfId="674" priority="679">
      <formula>IF(ISBLANK(E63),TRUE,FALSE)</formula>
    </cfRule>
  </conditionalFormatting>
  <conditionalFormatting sqref="F63">
    <cfRule type="expression" dxfId="673" priority="685">
      <formula>$M65=0</formula>
    </cfRule>
  </conditionalFormatting>
  <conditionalFormatting sqref="F64">
    <cfRule type="expression" dxfId="672" priority="678">
      <formula>$M65&lt;=1</formula>
    </cfRule>
  </conditionalFormatting>
  <conditionalFormatting sqref="F65">
    <cfRule type="expression" dxfId="671" priority="676">
      <formula>$M65&lt;=2</formula>
    </cfRule>
  </conditionalFormatting>
  <conditionalFormatting sqref="F66">
    <cfRule type="expression" dxfId="670" priority="677">
      <formula>$M65&lt;=3</formula>
    </cfRule>
  </conditionalFormatting>
  <conditionalFormatting sqref="F63">
    <cfRule type="cellIs" dxfId="669" priority="687" operator="notBetween">
      <formula>$L63</formula>
      <formula>$L64</formula>
    </cfRule>
    <cfRule type="cellIs" dxfId="668" priority="688" operator="between">
      <formula>$L63</formula>
      <formula>$L64</formula>
    </cfRule>
  </conditionalFormatting>
  <conditionalFormatting sqref="F64">
    <cfRule type="cellIs" dxfId="667" priority="684" operator="notBetween">
      <formula>$L63</formula>
      <formula>$L64</formula>
    </cfRule>
    <cfRule type="cellIs" dxfId="666" priority="686" operator="between">
      <formula>$L63</formula>
      <formula>$L64</formula>
    </cfRule>
  </conditionalFormatting>
  <conditionalFormatting sqref="F65">
    <cfRule type="cellIs" dxfId="665" priority="681" operator="notBetween">
      <formula>$L63</formula>
      <formula>$L64</formula>
    </cfRule>
    <cfRule type="cellIs" dxfId="664" priority="683" operator="between">
      <formula>$L63</formula>
      <formula>$L64</formula>
    </cfRule>
  </conditionalFormatting>
  <conditionalFormatting sqref="F66">
    <cfRule type="cellIs" dxfId="663" priority="680" operator="notBetween">
      <formula>$L63</formula>
      <formula>$L64</formula>
    </cfRule>
    <cfRule type="cellIs" dxfId="662" priority="682" operator="between">
      <formula>$L63</formula>
      <formula>$L64</formula>
    </cfRule>
  </conditionalFormatting>
  <conditionalFormatting sqref="F70:F73">
    <cfRule type="expression" dxfId="661" priority="666">
      <formula>IF(ISBLANK(E70),TRUE,FALSE)</formula>
    </cfRule>
  </conditionalFormatting>
  <conditionalFormatting sqref="F70">
    <cfRule type="expression" dxfId="660" priority="672">
      <formula>$M72=0</formula>
    </cfRule>
  </conditionalFormatting>
  <conditionalFormatting sqref="F71">
    <cfRule type="expression" dxfId="659" priority="665">
      <formula>$M72&lt;=1</formula>
    </cfRule>
  </conditionalFormatting>
  <conditionalFormatting sqref="F72">
    <cfRule type="expression" dxfId="658" priority="663">
      <formula>$M72&lt;=2</formula>
    </cfRule>
  </conditionalFormatting>
  <conditionalFormatting sqref="F73">
    <cfRule type="expression" dxfId="657" priority="664">
      <formula>$M72&lt;=3</formula>
    </cfRule>
  </conditionalFormatting>
  <conditionalFormatting sqref="F70">
    <cfRule type="cellIs" dxfId="656" priority="674" operator="notBetween">
      <formula>$L70</formula>
      <formula>$L71</formula>
    </cfRule>
    <cfRule type="cellIs" dxfId="655" priority="675" operator="between">
      <formula>$L70</formula>
      <formula>$L71</formula>
    </cfRule>
  </conditionalFormatting>
  <conditionalFormatting sqref="F71">
    <cfRule type="cellIs" dxfId="654" priority="671" operator="notBetween">
      <formula>$L70</formula>
      <formula>$L71</formula>
    </cfRule>
    <cfRule type="cellIs" dxfId="653" priority="673" operator="between">
      <formula>$L70</formula>
      <formula>$L71</formula>
    </cfRule>
  </conditionalFormatting>
  <conditionalFormatting sqref="F72">
    <cfRule type="cellIs" dxfId="652" priority="668" operator="notBetween">
      <formula>$L70</formula>
      <formula>$L71</formula>
    </cfRule>
    <cfRule type="cellIs" dxfId="651" priority="670" operator="between">
      <formula>$L70</formula>
      <formula>$L71</formula>
    </cfRule>
  </conditionalFormatting>
  <conditionalFormatting sqref="F73">
    <cfRule type="cellIs" dxfId="650" priority="667" operator="notBetween">
      <formula>$L70</formula>
      <formula>$L71</formula>
    </cfRule>
    <cfRule type="cellIs" dxfId="649" priority="669" operator="between">
      <formula>$L70</formula>
      <formula>$L71</formula>
    </cfRule>
  </conditionalFormatting>
  <conditionalFormatting sqref="F77:F80">
    <cfRule type="expression" dxfId="648" priority="653">
      <formula>IF(ISBLANK(E77),TRUE,FALSE)</formula>
    </cfRule>
  </conditionalFormatting>
  <conditionalFormatting sqref="F77">
    <cfRule type="expression" dxfId="647" priority="659">
      <formula>$M79=0</formula>
    </cfRule>
  </conditionalFormatting>
  <conditionalFormatting sqref="F78">
    <cfRule type="expression" dxfId="646" priority="652">
      <formula>$M79&lt;=1</formula>
    </cfRule>
  </conditionalFormatting>
  <conditionalFormatting sqref="F79">
    <cfRule type="expression" dxfId="645" priority="650">
      <formula>$M79&lt;=2</formula>
    </cfRule>
  </conditionalFormatting>
  <conditionalFormatting sqref="F80">
    <cfRule type="expression" dxfId="644" priority="651">
      <formula>$M79&lt;=3</formula>
    </cfRule>
  </conditionalFormatting>
  <conditionalFormatting sqref="F77">
    <cfRule type="cellIs" dxfId="643" priority="661" operator="notBetween">
      <formula>$L77</formula>
      <formula>$L78</formula>
    </cfRule>
    <cfRule type="cellIs" dxfId="642" priority="662" operator="between">
      <formula>$L77</formula>
      <formula>$L78</formula>
    </cfRule>
  </conditionalFormatting>
  <conditionalFormatting sqref="F78">
    <cfRule type="cellIs" dxfId="641" priority="658" operator="notBetween">
      <formula>$L77</formula>
      <formula>$L78</formula>
    </cfRule>
    <cfRule type="cellIs" dxfId="640" priority="660" operator="between">
      <formula>$L77</formula>
      <formula>$L78</formula>
    </cfRule>
  </conditionalFormatting>
  <conditionalFormatting sqref="F79">
    <cfRule type="cellIs" dxfId="639" priority="655" operator="notBetween">
      <formula>$L77</formula>
      <formula>$L78</formula>
    </cfRule>
    <cfRule type="cellIs" dxfId="638" priority="657" operator="between">
      <formula>$L77</formula>
      <formula>$L78</formula>
    </cfRule>
  </conditionalFormatting>
  <conditionalFormatting sqref="F80">
    <cfRule type="cellIs" dxfId="637" priority="654" operator="notBetween">
      <formula>$L77</formula>
      <formula>$L78</formula>
    </cfRule>
    <cfRule type="cellIs" dxfId="636" priority="656" operator="between">
      <formula>$L77</formula>
      <formula>$L78</formula>
    </cfRule>
  </conditionalFormatting>
  <conditionalFormatting sqref="F85:F88">
    <cfRule type="expression" dxfId="635" priority="640">
      <formula>IF(ISBLANK(E85),TRUE,FALSE)</formula>
    </cfRule>
  </conditionalFormatting>
  <conditionalFormatting sqref="F85">
    <cfRule type="expression" dxfId="634" priority="646">
      <formula>$M87=0</formula>
    </cfRule>
  </conditionalFormatting>
  <conditionalFormatting sqref="F86">
    <cfRule type="expression" dxfId="633" priority="639">
      <formula>$M87&lt;=1</formula>
    </cfRule>
  </conditionalFormatting>
  <conditionalFormatting sqref="F87">
    <cfRule type="expression" dxfId="632" priority="637">
      <formula>$M87&lt;=2</formula>
    </cfRule>
  </conditionalFormatting>
  <conditionalFormatting sqref="F88">
    <cfRule type="expression" dxfId="631" priority="638">
      <formula>$M87&lt;=3</formula>
    </cfRule>
  </conditionalFormatting>
  <conditionalFormatting sqref="F85">
    <cfRule type="cellIs" dxfId="630" priority="648" operator="notBetween">
      <formula>$L85</formula>
      <formula>$L86</formula>
    </cfRule>
    <cfRule type="cellIs" dxfId="629" priority="649" operator="between">
      <formula>$L85</formula>
      <formula>$L86</formula>
    </cfRule>
  </conditionalFormatting>
  <conditionalFormatting sqref="F86">
    <cfRule type="cellIs" dxfId="628" priority="645" operator="notBetween">
      <formula>$L85</formula>
      <formula>$L86</formula>
    </cfRule>
    <cfRule type="cellIs" dxfId="627" priority="647" operator="between">
      <formula>$L85</formula>
      <formula>$L86</formula>
    </cfRule>
  </conditionalFormatting>
  <conditionalFormatting sqref="F87">
    <cfRule type="cellIs" dxfId="626" priority="642" operator="notBetween">
      <formula>$L85</formula>
      <formula>$L86</formula>
    </cfRule>
    <cfRule type="cellIs" dxfId="625" priority="644" operator="between">
      <formula>$L85</formula>
      <formula>$L86</formula>
    </cfRule>
  </conditionalFormatting>
  <conditionalFormatting sqref="F88">
    <cfRule type="cellIs" dxfId="624" priority="641" operator="notBetween">
      <formula>$L85</formula>
      <formula>$L86</formula>
    </cfRule>
    <cfRule type="cellIs" dxfId="623" priority="643" operator="between">
      <formula>$L85</formula>
      <formula>$L86</formula>
    </cfRule>
  </conditionalFormatting>
  <conditionalFormatting sqref="F92:F95">
    <cfRule type="expression" dxfId="622" priority="627">
      <formula>IF(ISBLANK(E92),TRUE,FALSE)</formula>
    </cfRule>
  </conditionalFormatting>
  <conditionalFormatting sqref="F92">
    <cfRule type="expression" dxfId="621" priority="633">
      <formula>$M94=0</formula>
    </cfRule>
  </conditionalFormatting>
  <conditionalFormatting sqref="F93">
    <cfRule type="expression" dxfId="620" priority="626">
      <formula>$M94&lt;=1</formula>
    </cfRule>
  </conditionalFormatting>
  <conditionalFormatting sqref="F94">
    <cfRule type="expression" dxfId="619" priority="624">
      <formula>$M94&lt;=2</formula>
    </cfRule>
  </conditionalFormatting>
  <conditionalFormatting sqref="F95">
    <cfRule type="expression" dxfId="618" priority="625">
      <formula>$M94&lt;=3</formula>
    </cfRule>
  </conditionalFormatting>
  <conditionalFormatting sqref="F92">
    <cfRule type="cellIs" dxfId="617" priority="635" operator="notBetween">
      <formula>$L92</formula>
      <formula>$L93</formula>
    </cfRule>
    <cfRule type="cellIs" dxfId="616" priority="636" operator="between">
      <formula>$L92</formula>
      <formula>$L93</formula>
    </cfRule>
  </conditionalFormatting>
  <conditionalFormatting sqref="F93">
    <cfRule type="cellIs" dxfId="615" priority="632" operator="notBetween">
      <formula>$L92</formula>
      <formula>$L93</formula>
    </cfRule>
    <cfRule type="cellIs" dxfId="614" priority="634" operator="between">
      <formula>$L92</formula>
      <formula>$L93</formula>
    </cfRule>
  </conditionalFormatting>
  <conditionalFormatting sqref="F94">
    <cfRule type="cellIs" dxfId="613" priority="629" operator="notBetween">
      <formula>$L92</formula>
      <formula>$L93</formula>
    </cfRule>
    <cfRule type="cellIs" dxfId="612" priority="631" operator="between">
      <formula>$L92</formula>
      <formula>$L93</formula>
    </cfRule>
  </conditionalFormatting>
  <conditionalFormatting sqref="F95">
    <cfRule type="cellIs" dxfId="611" priority="628" operator="notBetween">
      <formula>$L92</formula>
      <formula>$L93</formula>
    </cfRule>
    <cfRule type="cellIs" dxfId="610" priority="630" operator="between">
      <formula>$L92</formula>
      <formula>$L93</formula>
    </cfRule>
  </conditionalFormatting>
  <conditionalFormatting sqref="F99:F102">
    <cfRule type="expression" dxfId="609" priority="614">
      <formula>IF(ISBLANK(E99),TRUE,FALSE)</formula>
    </cfRule>
  </conditionalFormatting>
  <conditionalFormatting sqref="F99">
    <cfRule type="expression" dxfId="608" priority="620">
      <formula>$M101=0</formula>
    </cfRule>
  </conditionalFormatting>
  <conditionalFormatting sqref="F100">
    <cfRule type="expression" dxfId="607" priority="613">
      <formula>$M101&lt;=1</formula>
    </cfRule>
  </conditionalFormatting>
  <conditionalFormatting sqref="F101">
    <cfRule type="expression" dxfId="606" priority="611">
      <formula>$M101&lt;=2</formula>
    </cfRule>
  </conditionalFormatting>
  <conditionalFormatting sqref="F102">
    <cfRule type="expression" dxfId="605" priority="612">
      <formula>$M101&lt;=3</formula>
    </cfRule>
  </conditionalFormatting>
  <conditionalFormatting sqref="F99">
    <cfRule type="cellIs" dxfId="604" priority="622" operator="notBetween">
      <formula>$L99</formula>
      <formula>$L100</formula>
    </cfRule>
    <cfRule type="cellIs" dxfId="603" priority="623" operator="between">
      <formula>$L99</formula>
      <formula>$L100</formula>
    </cfRule>
  </conditionalFormatting>
  <conditionalFormatting sqref="F100">
    <cfRule type="cellIs" dxfId="602" priority="619" operator="notBetween">
      <formula>$L99</formula>
      <formula>$L100</formula>
    </cfRule>
    <cfRule type="cellIs" dxfId="601" priority="621" operator="between">
      <formula>$L99</formula>
      <formula>$L100</formula>
    </cfRule>
  </conditionalFormatting>
  <conditionalFormatting sqref="F101">
    <cfRule type="cellIs" dxfId="600" priority="616" operator="notBetween">
      <formula>$L99</formula>
      <formula>$L100</formula>
    </cfRule>
    <cfRule type="cellIs" dxfId="599" priority="618" operator="between">
      <formula>$L99</formula>
      <formula>$L100</formula>
    </cfRule>
  </conditionalFormatting>
  <conditionalFormatting sqref="F102">
    <cfRule type="cellIs" dxfId="598" priority="615" operator="notBetween">
      <formula>$L99</formula>
      <formula>$L100</formula>
    </cfRule>
    <cfRule type="cellIs" dxfId="597" priority="617" operator="between">
      <formula>$L99</formula>
      <formula>$L100</formula>
    </cfRule>
  </conditionalFormatting>
  <conditionalFormatting sqref="F106:F109">
    <cfRule type="expression" dxfId="596" priority="601">
      <formula>IF(ISBLANK(E106),TRUE,FALSE)</formula>
    </cfRule>
  </conditionalFormatting>
  <conditionalFormatting sqref="F106">
    <cfRule type="expression" dxfId="595" priority="607">
      <formula>$M108=0</formula>
    </cfRule>
  </conditionalFormatting>
  <conditionalFormatting sqref="F107">
    <cfRule type="expression" dxfId="594" priority="600">
      <formula>$M108&lt;=1</formula>
    </cfRule>
  </conditionalFormatting>
  <conditionalFormatting sqref="F108">
    <cfRule type="expression" dxfId="593" priority="598">
      <formula>$M108&lt;=2</formula>
    </cfRule>
  </conditionalFormatting>
  <conditionalFormatting sqref="F109">
    <cfRule type="expression" dxfId="592" priority="599">
      <formula>$M108&lt;=3</formula>
    </cfRule>
  </conditionalFormatting>
  <conditionalFormatting sqref="F106">
    <cfRule type="cellIs" dxfId="591" priority="609" operator="notBetween">
      <formula>$L106</formula>
      <formula>$L107</formula>
    </cfRule>
    <cfRule type="cellIs" dxfId="590" priority="610" operator="between">
      <formula>$L106</formula>
      <formula>$L107</formula>
    </cfRule>
  </conditionalFormatting>
  <conditionalFormatting sqref="F107">
    <cfRule type="cellIs" dxfId="589" priority="606" operator="notBetween">
      <formula>$L106</formula>
      <formula>$L107</formula>
    </cfRule>
    <cfRule type="cellIs" dxfId="588" priority="608" operator="between">
      <formula>$L106</formula>
      <formula>$L107</formula>
    </cfRule>
  </conditionalFormatting>
  <conditionalFormatting sqref="F108">
    <cfRule type="cellIs" dxfId="587" priority="603" operator="notBetween">
      <formula>$L106</formula>
      <formula>$L107</formula>
    </cfRule>
    <cfRule type="cellIs" dxfId="586" priority="605" operator="between">
      <formula>$L106</formula>
      <formula>$L107</formula>
    </cfRule>
  </conditionalFormatting>
  <conditionalFormatting sqref="F109">
    <cfRule type="cellIs" dxfId="585" priority="602" operator="notBetween">
      <formula>$L106</formula>
      <formula>$L107</formula>
    </cfRule>
    <cfRule type="cellIs" dxfId="584" priority="604" operator="between">
      <formula>$L106</formula>
      <formula>$L107</formula>
    </cfRule>
  </conditionalFormatting>
  <conditionalFormatting sqref="F113:F116">
    <cfRule type="expression" dxfId="583" priority="588">
      <formula>IF(ISBLANK(E113),TRUE,FALSE)</formula>
    </cfRule>
  </conditionalFormatting>
  <conditionalFormatting sqref="F113">
    <cfRule type="expression" dxfId="582" priority="594">
      <formula>$M115=0</formula>
    </cfRule>
  </conditionalFormatting>
  <conditionalFormatting sqref="F114">
    <cfRule type="expression" dxfId="581" priority="587">
      <formula>$M115&lt;=1</formula>
    </cfRule>
  </conditionalFormatting>
  <conditionalFormatting sqref="F115">
    <cfRule type="expression" dxfId="580" priority="585">
      <formula>$M115&lt;=2</formula>
    </cfRule>
  </conditionalFormatting>
  <conditionalFormatting sqref="F116">
    <cfRule type="expression" dxfId="579" priority="586">
      <formula>$M115&lt;=3</formula>
    </cfRule>
  </conditionalFormatting>
  <conditionalFormatting sqref="F113">
    <cfRule type="cellIs" dxfId="578" priority="596" operator="notBetween">
      <formula>$L113</formula>
      <formula>$L114</formula>
    </cfRule>
    <cfRule type="cellIs" dxfId="577" priority="597" operator="between">
      <formula>$L113</formula>
      <formula>$L114</formula>
    </cfRule>
  </conditionalFormatting>
  <conditionalFormatting sqref="F114">
    <cfRule type="cellIs" dxfId="576" priority="593" operator="notBetween">
      <formula>$L113</formula>
      <formula>$L114</formula>
    </cfRule>
    <cfRule type="cellIs" dxfId="575" priority="595" operator="between">
      <formula>$L113</formula>
      <formula>$L114</formula>
    </cfRule>
  </conditionalFormatting>
  <conditionalFormatting sqref="F115">
    <cfRule type="cellIs" dxfId="574" priority="590" operator="notBetween">
      <formula>$L113</formula>
      <formula>$L114</formula>
    </cfRule>
    <cfRule type="cellIs" dxfId="573" priority="592" operator="between">
      <formula>$L113</formula>
      <formula>$L114</formula>
    </cfRule>
  </conditionalFormatting>
  <conditionalFormatting sqref="F116">
    <cfRule type="cellIs" dxfId="572" priority="589" operator="notBetween">
      <formula>$L113</formula>
      <formula>$L114</formula>
    </cfRule>
    <cfRule type="cellIs" dxfId="571" priority="591" operator="between">
      <formula>$L113</formula>
      <formula>$L114</formula>
    </cfRule>
  </conditionalFormatting>
  <conditionalFormatting sqref="F120:F123">
    <cfRule type="expression" dxfId="570" priority="575">
      <formula>IF(ISBLANK(E120),TRUE,FALSE)</formula>
    </cfRule>
  </conditionalFormatting>
  <conditionalFormatting sqref="F120">
    <cfRule type="expression" dxfId="569" priority="581">
      <formula>$M122=0</formula>
    </cfRule>
  </conditionalFormatting>
  <conditionalFormatting sqref="F121">
    <cfRule type="expression" dxfId="568" priority="574">
      <formula>$M122&lt;=1</formula>
    </cfRule>
  </conditionalFormatting>
  <conditionalFormatting sqref="F122">
    <cfRule type="expression" dxfId="567" priority="572">
      <formula>$M122&lt;=2</formula>
    </cfRule>
  </conditionalFormatting>
  <conditionalFormatting sqref="F123">
    <cfRule type="expression" dxfId="566" priority="573">
      <formula>$M122&lt;=3</formula>
    </cfRule>
  </conditionalFormatting>
  <conditionalFormatting sqref="F120">
    <cfRule type="cellIs" dxfId="565" priority="583" operator="notBetween">
      <formula>$L120</formula>
      <formula>$L121</formula>
    </cfRule>
    <cfRule type="cellIs" dxfId="564" priority="584" operator="between">
      <formula>$L120</formula>
      <formula>$L121</formula>
    </cfRule>
  </conditionalFormatting>
  <conditionalFormatting sqref="F121">
    <cfRule type="cellIs" dxfId="563" priority="580" operator="notBetween">
      <formula>$L120</formula>
      <formula>$L121</formula>
    </cfRule>
    <cfRule type="cellIs" dxfId="562" priority="582" operator="between">
      <formula>$L120</formula>
      <formula>$L121</formula>
    </cfRule>
  </conditionalFormatting>
  <conditionalFormatting sqref="F122">
    <cfRule type="cellIs" dxfId="561" priority="577" operator="notBetween">
      <formula>$L120</formula>
      <formula>$L121</formula>
    </cfRule>
    <cfRule type="cellIs" dxfId="560" priority="579" operator="between">
      <formula>$L120</formula>
      <formula>$L121</formula>
    </cfRule>
  </conditionalFormatting>
  <conditionalFormatting sqref="F123">
    <cfRule type="cellIs" dxfId="559" priority="576" operator="notBetween">
      <formula>$L120</formula>
      <formula>$L121</formula>
    </cfRule>
    <cfRule type="cellIs" dxfId="558" priority="578" operator="between">
      <formula>$L120</formula>
      <formula>$L121</formula>
    </cfRule>
  </conditionalFormatting>
  <conditionalFormatting sqref="F135:F138">
    <cfRule type="expression" dxfId="557" priority="562">
      <formula>IF(ISBLANK(E135),TRUE,FALSE)</formula>
    </cfRule>
  </conditionalFormatting>
  <conditionalFormatting sqref="F135">
    <cfRule type="expression" dxfId="556" priority="568">
      <formula>$M137=0</formula>
    </cfRule>
  </conditionalFormatting>
  <conditionalFormatting sqref="F136">
    <cfRule type="expression" dxfId="555" priority="561">
      <formula>$M137&lt;=1</formula>
    </cfRule>
  </conditionalFormatting>
  <conditionalFormatting sqref="F137">
    <cfRule type="expression" dxfId="554" priority="559">
      <formula>$M137&lt;=2</formula>
    </cfRule>
  </conditionalFormatting>
  <conditionalFormatting sqref="F138">
    <cfRule type="expression" dxfId="553" priority="560">
      <formula>$M137&lt;=3</formula>
    </cfRule>
  </conditionalFormatting>
  <conditionalFormatting sqref="F135">
    <cfRule type="cellIs" dxfId="552" priority="570" operator="notBetween">
      <formula>$L135</formula>
      <formula>$L136</formula>
    </cfRule>
    <cfRule type="cellIs" dxfId="551" priority="571" operator="between">
      <formula>$L135</formula>
      <formula>$L136</formula>
    </cfRule>
  </conditionalFormatting>
  <conditionalFormatting sqref="F136">
    <cfRule type="cellIs" dxfId="550" priority="567" operator="notBetween">
      <formula>$L135</formula>
      <formula>$L136</formula>
    </cfRule>
    <cfRule type="cellIs" dxfId="549" priority="569" operator="between">
      <formula>$L135</formula>
      <formula>$L136</formula>
    </cfRule>
  </conditionalFormatting>
  <conditionalFormatting sqref="F137">
    <cfRule type="cellIs" dxfId="548" priority="564" operator="notBetween">
      <formula>$L135</formula>
      <formula>$L136</formula>
    </cfRule>
    <cfRule type="cellIs" dxfId="547" priority="566" operator="between">
      <formula>$L135</formula>
      <formula>$L136</formula>
    </cfRule>
  </conditionalFormatting>
  <conditionalFormatting sqref="F138">
    <cfRule type="cellIs" dxfId="546" priority="563" operator="notBetween">
      <formula>$L135</formula>
      <formula>$L136</formula>
    </cfRule>
    <cfRule type="cellIs" dxfId="545" priority="565" operator="between">
      <formula>$L135</formula>
      <formula>$L136</formula>
    </cfRule>
  </conditionalFormatting>
  <conditionalFormatting sqref="F142:F145">
    <cfRule type="expression" dxfId="544" priority="549">
      <formula>IF(ISBLANK(E142),TRUE,FALSE)</formula>
    </cfRule>
  </conditionalFormatting>
  <conditionalFormatting sqref="F142">
    <cfRule type="expression" dxfId="543" priority="555">
      <formula>$M144=0</formula>
    </cfRule>
  </conditionalFormatting>
  <conditionalFormatting sqref="F143">
    <cfRule type="expression" dxfId="542" priority="548">
      <formula>$M144&lt;=1</formula>
    </cfRule>
  </conditionalFormatting>
  <conditionalFormatting sqref="F144">
    <cfRule type="expression" dxfId="541" priority="546">
      <formula>$M144&lt;=2</formula>
    </cfRule>
  </conditionalFormatting>
  <conditionalFormatting sqref="F145">
    <cfRule type="expression" dxfId="540" priority="547">
      <formula>$M144&lt;=3</formula>
    </cfRule>
  </conditionalFormatting>
  <conditionalFormatting sqref="F142">
    <cfRule type="cellIs" dxfId="539" priority="557" operator="notBetween">
      <formula>$L142</formula>
      <formula>$L143</formula>
    </cfRule>
    <cfRule type="cellIs" dxfId="538" priority="558" operator="between">
      <formula>$L142</formula>
      <formula>$L143</formula>
    </cfRule>
  </conditionalFormatting>
  <conditionalFormatting sqref="F143">
    <cfRule type="cellIs" dxfId="537" priority="554" operator="notBetween">
      <formula>$L142</formula>
      <formula>$L143</formula>
    </cfRule>
    <cfRule type="cellIs" dxfId="536" priority="556" operator="between">
      <formula>$L142</formula>
      <formula>$L143</formula>
    </cfRule>
  </conditionalFormatting>
  <conditionalFormatting sqref="F144">
    <cfRule type="cellIs" dxfId="535" priority="551" operator="notBetween">
      <formula>$L142</formula>
      <formula>$L143</formula>
    </cfRule>
    <cfRule type="cellIs" dxfId="534" priority="553" operator="between">
      <formula>$L142</formula>
      <formula>$L143</formula>
    </cfRule>
  </conditionalFormatting>
  <conditionalFormatting sqref="F145">
    <cfRule type="cellIs" dxfId="533" priority="550" operator="notBetween">
      <formula>$L142</formula>
      <formula>$L143</formula>
    </cfRule>
    <cfRule type="cellIs" dxfId="532" priority="552" operator="between">
      <formula>$L142</formula>
      <formula>$L143</formula>
    </cfRule>
  </conditionalFormatting>
  <conditionalFormatting sqref="F149:F152">
    <cfRule type="expression" dxfId="531" priority="536">
      <formula>IF(ISBLANK(E149),TRUE,FALSE)</formula>
    </cfRule>
  </conditionalFormatting>
  <conditionalFormatting sqref="F149">
    <cfRule type="expression" dxfId="530" priority="542">
      <formula>$M151=0</formula>
    </cfRule>
  </conditionalFormatting>
  <conditionalFormatting sqref="F150">
    <cfRule type="expression" dxfId="529" priority="535">
      <formula>$M151&lt;=1</formula>
    </cfRule>
  </conditionalFormatting>
  <conditionalFormatting sqref="F151">
    <cfRule type="expression" dxfId="528" priority="533">
      <formula>$M151&lt;=2</formula>
    </cfRule>
  </conditionalFormatting>
  <conditionalFormatting sqref="F152">
    <cfRule type="expression" dxfId="527" priority="534">
      <formula>$M151&lt;=3</formula>
    </cfRule>
  </conditionalFormatting>
  <conditionalFormatting sqref="F149">
    <cfRule type="cellIs" dxfId="526" priority="544" operator="notBetween">
      <formula>$L149</formula>
      <formula>$L150</formula>
    </cfRule>
    <cfRule type="cellIs" dxfId="525" priority="545" operator="between">
      <formula>$L149</formula>
      <formula>$L150</formula>
    </cfRule>
  </conditionalFormatting>
  <conditionalFormatting sqref="F150">
    <cfRule type="cellIs" dxfId="524" priority="541" operator="notBetween">
      <formula>$L149</formula>
      <formula>$L150</formula>
    </cfRule>
    <cfRule type="cellIs" dxfId="523" priority="543" operator="between">
      <formula>$L149</formula>
      <formula>$L150</formula>
    </cfRule>
  </conditionalFormatting>
  <conditionalFormatting sqref="F151">
    <cfRule type="cellIs" dxfId="522" priority="538" operator="notBetween">
      <formula>$L149</formula>
      <formula>$L150</formula>
    </cfRule>
    <cfRule type="cellIs" dxfId="521" priority="540" operator="between">
      <formula>$L149</formula>
      <formula>$L150</formula>
    </cfRule>
  </conditionalFormatting>
  <conditionalFormatting sqref="F152">
    <cfRule type="cellIs" dxfId="520" priority="537" operator="notBetween">
      <formula>$L149</formula>
      <formula>$L150</formula>
    </cfRule>
    <cfRule type="cellIs" dxfId="519" priority="539" operator="between">
      <formula>$L149</formula>
      <formula>$L150</formula>
    </cfRule>
  </conditionalFormatting>
  <conditionalFormatting sqref="F156:F159">
    <cfRule type="expression" dxfId="518" priority="523">
      <formula>IF(ISBLANK(E156),TRUE,FALSE)</formula>
    </cfRule>
  </conditionalFormatting>
  <conditionalFormatting sqref="F156">
    <cfRule type="expression" dxfId="517" priority="529">
      <formula>$M158=0</formula>
    </cfRule>
  </conditionalFormatting>
  <conditionalFormatting sqref="F157">
    <cfRule type="expression" dxfId="516" priority="522">
      <formula>$M158&lt;=1</formula>
    </cfRule>
  </conditionalFormatting>
  <conditionalFormatting sqref="F158">
    <cfRule type="expression" dxfId="515" priority="520">
      <formula>$M158&lt;=2</formula>
    </cfRule>
  </conditionalFormatting>
  <conditionalFormatting sqref="F159">
    <cfRule type="expression" dxfId="514" priority="521">
      <formula>$M158&lt;=3</formula>
    </cfRule>
  </conditionalFormatting>
  <conditionalFormatting sqref="F156">
    <cfRule type="cellIs" dxfId="513" priority="531" operator="notBetween">
      <formula>$L156</formula>
      <formula>$L157</formula>
    </cfRule>
    <cfRule type="cellIs" dxfId="512" priority="532" operator="between">
      <formula>$L156</formula>
      <formula>$L157</formula>
    </cfRule>
  </conditionalFormatting>
  <conditionalFormatting sqref="F157">
    <cfRule type="cellIs" dxfId="511" priority="528" operator="notBetween">
      <formula>$L156</formula>
      <formula>$L157</formula>
    </cfRule>
    <cfRule type="cellIs" dxfId="510" priority="530" operator="between">
      <formula>$L156</formula>
      <formula>$L157</formula>
    </cfRule>
  </conditionalFormatting>
  <conditionalFormatting sqref="F158">
    <cfRule type="cellIs" dxfId="509" priority="525" operator="notBetween">
      <formula>$L156</formula>
      <formula>$L157</formula>
    </cfRule>
    <cfRule type="cellIs" dxfId="508" priority="527" operator="between">
      <formula>$L156</formula>
      <formula>$L157</formula>
    </cfRule>
  </conditionalFormatting>
  <conditionalFormatting sqref="F159">
    <cfRule type="cellIs" dxfId="507" priority="524" operator="notBetween">
      <formula>$L156</formula>
      <formula>$L157</formula>
    </cfRule>
    <cfRule type="cellIs" dxfId="506" priority="526" operator="between">
      <formula>$L156</formula>
      <formula>$L157</formula>
    </cfRule>
  </conditionalFormatting>
  <conditionalFormatting sqref="F163:F166">
    <cfRule type="expression" dxfId="505" priority="510">
      <formula>IF(ISBLANK(E163),TRUE,FALSE)</formula>
    </cfRule>
  </conditionalFormatting>
  <conditionalFormatting sqref="F163">
    <cfRule type="expression" dxfId="504" priority="516">
      <formula>$M165=0</formula>
    </cfRule>
  </conditionalFormatting>
  <conditionalFormatting sqref="F164">
    <cfRule type="expression" dxfId="503" priority="509">
      <formula>$M165&lt;=1</formula>
    </cfRule>
  </conditionalFormatting>
  <conditionalFormatting sqref="F165">
    <cfRule type="expression" dxfId="502" priority="507">
      <formula>$M165&lt;=2</formula>
    </cfRule>
  </conditionalFormatting>
  <conditionalFormatting sqref="F166">
    <cfRule type="expression" dxfId="501" priority="508">
      <formula>$M165&lt;=3</formula>
    </cfRule>
  </conditionalFormatting>
  <conditionalFormatting sqref="F163">
    <cfRule type="cellIs" dxfId="500" priority="518" operator="notBetween">
      <formula>$L163</formula>
      <formula>$L164</formula>
    </cfRule>
    <cfRule type="cellIs" dxfId="499" priority="519" operator="between">
      <formula>$L163</formula>
      <formula>$L164</formula>
    </cfRule>
  </conditionalFormatting>
  <conditionalFormatting sqref="F164">
    <cfRule type="cellIs" dxfId="498" priority="515" operator="notBetween">
      <formula>$L163</formula>
      <formula>$L164</formula>
    </cfRule>
    <cfRule type="cellIs" dxfId="497" priority="517" operator="between">
      <formula>$L163</formula>
      <formula>$L164</formula>
    </cfRule>
  </conditionalFormatting>
  <conditionalFormatting sqref="F165">
    <cfRule type="cellIs" dxfId="496" priority="512" operator="notBetween">
      <formula>$L163</formula>
      <formula>$L164</formula>
    </cfRule>
    <cfRule type="cellIs" dxfId="495" priority="514" operator="between">
      <formula>$L163</formula>
      <formula>$L164</formula>
    </cfRule>
  </conditionalFormatting>
  <conditionalFormatting sqref="F166">
    <cfRule type="cellIs" dxfId="494" priority="511" operator="notBetween">
      <formula>$L163</formula>
      <formula>$L164</formula>
    </cfRule>
    <cfRule type="cellIs" dxfId="493" priority="513" operator="between">
      <formula>$L163</formula>
      <formula>$L164</formula>
    </cfRule>
  </conditionalFormatting>
  <conditionalFormatting sqref="H163:H166">
    <cfRule type="expression" dxfId="492" priority="497">
      <formula>IF(ISBLANK(G163),TRUE,FALSE)</formula>
    </cfRule>
  </conditionalFormatting>
  <conditionalFormatting sqref="H163">
    <cfRule type="expression" dxfId="491" priority="503">
      <formula>$M165=0</formula>
    </cfRule>
  </conditionalFormatting>
  <conditionalFormatting sqref="H164">
    <cfRule type="expression" dxfId="490" priority="496">
      <formula>$M165&lt;=1</formula>
    </cfRule>
  </conditionalFormatting>
  <conditionalFormatting sqref="H165">
    <cfRule type="expression" dxfId="489" priority="494">
      <formula>$M165&lt;=2</formula>
    </cfRule>
  </conditionalFormatting>
  <conditionalFormatting sqref="H166">
    <cfRule type="expression" dxfId="488" priority="495">
      <formula>$M165&lt;=3</formula>
    </cfRule>
  </conditionalFormatting>
  <conditionalFormatting sqref="H163">
    <cfRule type="cellIs" dxfId="487" priority="505" operator="notBetween">
      <formula>$L163</formula>
      <formula>$L164</formula>
    </cfRule>
    <cfRule type="cellIs" dxfId="486" priority="506" operator="between">
      <formula>$L163</formula>
      <formula>$L164</formula>
    </cfRule>
  </conditionalFormatting>
  <conditionalFormatting sqref="H164">
    <cfRule type="cellIs" dxfId="485" priority="502" operator="notBetween">
      <formula>$L163</formula>
      <formula>$L164</formula>
    </cfRule>
    <cfRule type="cellIs" dxfId="484" priority="504" operator="between">
      <formula>$L163</formula>
      <formula>$L164</formula>
    </cfRule>
  </conditionalFormatting>
  <conditionalFormatting sqref="H165">
    <cfRule type="cellIs" dxfId="483" priority="499" operator="notBetween">
      <formula>$L163</formula>
      <formula>$L164</formula>
    </cfRule>
    <cfRule type="cellIs" dxfId="482" priority="501" operator="between">
      <formula>$L163</formula>
      <formula>$L164</formula>
    </cfRule>
  </conditionalFormatting>
  <conditionalFormatting sqref="H166">
    <cfRule type="cellIs" dxfId="481" priority="498" operator="notBetween">
      <formula>$L163</formula>
      <formula>$L164</formula>
    </cfRule>
    <cfRule type="cellIs" dxfId="480" priority="500" operator="between">
      <formula>$L163</formula>
      <formula>$L164</formula>
    </cfRule>
  </conditionalFormatting>
  <conditionalFormatting sqref="H156:H159">
    <cfRule type="expression" dxfId="479" priority="484">
      <formula>IF(ISBLANK(G156),TRUE,FALSE)</formula>
    </cfRule>
  </conditionalFormatting>
  <conditionalFormatting sqref="H156">
    <cfRule type="expression" dxfId="478" priority="490">
      <formula>$M158=0</formula>
    </cfRule>
  </conditionalFormatting>
  <conditionalFormatting sqref="H157">
    <cfRule type="expression" dxfId="477" priority="483">
      <formula>$M158&lt;=1</formula>
    </cfRule>
  </conditionalFormatting>
  <conditionalFormatting sqref="H158">
    <cfRule type="expression" dxfId="476" priority="481">
      <formula>$M158&lt;=2</formula>
    </cfRule>
  </conditionalFormatting>
  <conditionalFormatting sqref="H159">
    <cfRule type="expression" dxfId="475" priority="482">
      <formula>$M158&lt;=3</formula>
    </cfRule>
  </conditionalFormatting>
  <conditionalFormatting sqref="H156">
    <cfRule type="cellIs" dxfId="474" priority="492" operator="notBetween">
      <formula>$L156</formula>
      <formula>$L157</formula>
    </cfRule>
    <cfRule type="cellIs" dxfId="473" priority="493" operator="between">
      <formula>$L156</formula>
      <formula>$L157</formula>
    </cfRule>
  </conditionalFormatting>
  <conditionalFormatting sqref="H157">
    <cfRule type="cellIs" dxfId="472" priority="489" operator="notBetween">
      <formula>$L156</formula>
      <formula>$L157</formula>
    </cfRule>
    <cfRule type="cellIs" dxfId="471" priority="491" operator="between">
      <formula>$L156</formula>
      <formula>$L157</formula>
    </cfRule>
  </conditionalFormatting>
  <conditionalFormatting sqref="H158">
    <cfRule type="cellIs" dxfId="470" priority="486" operator="notBetween">
      <formula>$L156</formula>
      <formula>$L157</formula>
    </cfRule>
    <cfRule type="cellIs" dxfId="469" priority="488" operator="between">
      <formula>$L156</formula>
      <formula>$L157</formula>
    </cfRule>
  </conditionalFormatting>
  <conditionalFormatting sqref="H159">
    <cfRule type="cellIs" dxfId="468" priority="485" operator="notBetween">
      <formula>$L156</formula>
      <formula>$L157</formula>
    </cfRule>
    <cfRule type="cellIs" dxfId="467" priority="487" operator="between">
      <formula>$L156</formula>
      <formula>$L157</formula>
    </cfRule>
  </conditionalFormatting>
  <conditionalFormatting sqref="H149:H152">
    <cfRule type="expression" dxfId="466" priority="471">
      <formula>IF(ISBLANK(G149),TRUE,FALSE)</formula>
    </cfRule>
  </conditionalFormatting>
  <conditionalFormatting sqref="H149">
    <cfRule type="expression" dxfId="465" priority="477">
      <formula>$M151=0</formula>
    </cfRule>
  </conditionalFormatting>
  <conditionalFormatting sqref="H150">
    <cfRule type="expression" dxfId="464" priority="470">
      <formula>$M151&lt;=1</formula>
    </cfRule>
  </conditionalFormatting>
  <conditionalFormatting sqref="H151">
    <cfRule type="expression" dxfId="463" priority="468">
      <formula>$M151&lt;=2</formula>
    </cfRule>
  </conditionalFormatting>
  <conditionalFormatting sqref="H152">
    <cfRule type="expression" dxfId="462" priority="469">
      <formula>$M151&lt;=3</formula>
    </cfRule>
  </conditionalFormatting>
  <conditionalFormatting sqref="H149">
    <cfRule type="cellIs" dxfId="461" priority="479" operator="notBetween">
      <formula>$L149</formula>
      <formula>$L150</formula>
    </cfRule>
    <cfRule type="cellIs" dxfId="460" priority="480" operator="between">
      <formula>$L149</formula>
      <formula>$L150</formula>
    </cfRule>
  </conditionalFormatting>
  <conditionalFormatting sqref="H150">
    <cfRule type="cellIs" dxfId="459" priority="476" operator="notBetween">
      <formula>$L149</formula>
      <formula>$L150</formula>
    </cfRule>
    <cfRule type="cellIs" dxfId="458" priority="478" operator="between">
      <formula>$L149</formula>
      <formula>$L150</formula>
    </cfRule>
  </conditionalFormatting>
  <conditionalFormatting sqref="H151">
    <cfRule type="cellIs" dxfId="457" priority="473" operator="notBetween">
      <formula>$L149</formula>
      <formula>$L150</formula>
    </cfRule>
    <cfRule type="cellIs" dxfId="456" priority="475" operator="between">
      <formula>$L149</formula>
      <formula>$L150</formula>
    </cfRule>
  </conditionalFormatting>
  <conditionalFormatting sqref="H152">
    <cfRule type="cellIs" dxfId="455" priority="472" operator="notBetween">
      <formula>$L149</formula>
      <formula>$L150</formula>
    </cfRule>
    <cfRule type="cellIs" dxfId="454" priority="474" operator="between">
      <formula>$L149</formula>
      <formula>$L150</formula>
    </cfRule>
  </conditionalFormatting>
  <conditionalFormatting sqref="H142:H145">
    <cfRule type="expression" dxfId="453" priority="458">
      <formula>IF(ISBLANK(G142),TRUE,FALSE)</formula>
    </cfRule>
  </conditionalFormatting>
  <conditionalFormatting sqref="H142">
    <cfRule type="expression" dxfId="452" priority="464">
      <formula>$M144=0</formula>
    </cfRule>
  </conditionalFormatting>
  <conditionalFormatting sqref="H143">
    <cfRule type="expression" dxfId="451" priority="457">
      <formula>$M144&lt;=1</formula>
    </cfRule>
  </conditionalFormatting>
  <conditionalFormatting sqref="H144">
    <cfRule type="expression" dxfId="450" priority="455">
      <formula>$M144&lt;=2</formula>
    </cfRule>
  </conditionalFormatting>
  <conditionalFormatting sqref="H145">
    <cfRule type="expression" dxfId="449" priority="456">
      <formula>$M144&lt;=3</formula>
    </cfRule>
  </conditionalFormatting>
  <conditionalFormatting sqref="H142">
    <cfRule type="cellIs" dxfId="448" priority="466" operator="notBetween">
      <formula>$L142</formula>
      <formula>$L143</formula>
    </cfRule>
    <cfRule type="cellIs" dxfId="447" priority="467" operator="between">
      <formula>$L142</formula>
      <formula>$L143</formula>
    </cfRule>
  </conditionalFormatting>
  <conditionalFormatting sqref="H143">
    <cfRule type="cellIs" dxfId="446" priority="463" operator="notBetween">
      <formula>$L142</formula>
      <formula>$L143</formula>
    </cfRule>
    <cfRule type="cellIs" dxfId="445" priority="465" operator="between">
      <formula>$L142</formula>
      <formula>$L143</formula>
    </cfRule>
  </conditionalFormatting>
  <conditionalFormatting sqref="H144">
    <cfRule type="cellIs" dxfId="444" priority="460" operator="notBetween">
      <formula>$L142</formula>
      <formula>$L143</formula>
    </cfRule>
    <cfRule type="cellIs" dxfId="443" priority="462" operator="between">
      <formula>$L142</formula>
      <formula>$L143</formula>
    </cfRule>
  </conditionalFormatting>
  <conditionalFormatting sqref="H145">
    <cfRule type="cellIs" dxfId="442" priority="459" operator="notBetween">
      <formula>$L142</formula>
      <formula>$L143</formula>
    </cfRule>
    <cfRule type="cellIs" dxfId="441" priority="461" operator="between">
      <formula>$L142</formula>
      <formula>$L143</formula>
    </cfRule>
  </conditionalFormatting>
  <conditionalFormatting sqref="H135:H138">
    <cfRule type="expression" dxfId="440" priority="445">
      <formula>IF(ISBLANK(G135),TRUE,FALSE)</formula>
    </cfRule>
  </conditionalFormatting>
  <conditionalFormatting sqref="H135">
    <cfRule type="expression" dxfId="439" priority="451">
      <formula>$M137=0</formula>
    </cfRule>
  </conditionalFormatting>
  <conditionalFormatting sqref="H136">
    <cfRule type="expression" dxfId="438" priority="444">
      <formula>$M137&lt;=1</formula>
    </cfRule>
  </conditionalFormatting>
  <conditionalFormatting sqref="H137">
    <cfRule type="expression" dxfId="437" priority="442">
      <formula>$M137&lt;=2</formula>
    </cfRule>
  </conditionalFormatting>
  <conditionalFormatting sqref="H138">
    <cfRule type="expression" dxfId="436" priority="443">
      <formula>$M137&lt;=3</formula>
    </cfRule>
  </conditionalFormatting>
  <conditionalFormatting sqref="H135">
    <cfRule type="cellIs" dxfId="435" priority="453" operator="notBetween">
      <formula>$L135</formula>
      <formula>$L136</formula>
    </cfRule>
    <cfRule type="cellIs" dxfId="434" priority="454" operator="between">
      <formula>$L135</formula>
      <formula>$L136</formula>
    </cfRule>
  </conditionalFormatting>
  <conditionalFormatting sqref="H136">
    <cfRule type="cellIs" dxfId="433" priority="450" operator="notBetween">
      <formula>$L135</formula>
      <formula>$L136</formula>
    </cfRule>
    <cfRule type="cellIs" dxfId="432" priority="452" operator="between">
      <formula>$L135</formula>
      <formula>$L136</formula>
    </cfRule>
  </conditionalFormatting>
  <conditionalFormatting sqref="H137">
    <cfRule type="cellIs" dxfId="431" priority="447" operator="notBetween">
      <formula>$L135</formula>
      <formula>$L136</formula>
    </cfRule>
    <cfRule type="cellIs" dxfId="430" priority="449" operator="between">
      <formula>$L135</formula>
      <formula>$L136</formula>
    </cfRule>
  </conditionalFormatting>
  <conditionalFormatting sqref="H138">
    <cfRule type="cellIs" dxfId="429" priority="446" operator="notBetween">
      <formula>$L135</formula>
      <formula>$L136</formula>
    </cfRule>
    <cfRule type="cellIs" dxfId="428" priority="448" operator="between">
      <formula>$L135</formula>
      <formula>$L136</formula>
    </cfRule>
  </conditionalFormatting>
  <conditionalFormatting sqref="H120:H123">
    <cfRule type="expression" dxfId="427" priority="432">
      <formula>IF(ISBLANK(G120),TRUE,FALSE)</formula>
    </cfRule>
  </conditionalFormatting>
  <conditionalFormatting sqref="H120">
    <cfRule type="expression" dxfId="426" priority="438">
      <formula>$M122=0</formula>
    </cfRule>
  </conditionalFormatting>
  <conditionalFormatting sqref="H121">
    <cfRule type="expression" dxfId="425" priority="431">
      <formula>$M122&lt;=1</formula>
    </cfRule>
  </conditionalFormatting>
  <conditionalFormatting sqref="H122">
    <cfRule type="expression" dxfId="424" priority="429">
      <formula>$M122&lt;=2</formula>
    </cfRule>
  </conditionalFormatting>
  <conditionalFormatting sqref="H123">
    <cfRule type="expression" dxfId="423" priority="430">
      <formula>$M122&lt;=3</formula>
    </cfRule>
  </conditionalFormatting>
  <conditionalFormatting sqref="H120">
    <cfRule type="cellIs" dxfId="422" priority="440" operator="notBetween">
      <formula>$L120</formula>
      <formula>$L121</formula>
    </cfRule>
    <cfRule type="cellIs" dxfId="421" priority="441" operator="between">
      <formula>$L120</formula>
      <formula>$L121</formula>
    </cfRule>
  </conditionalFormatting>
  <conditionalFormatting sqref="H121">
    <cfRule type="cellIs" dxfId="420" priority="437" operator="notBetween">
      <formula>$L120</formula>
      <formula>$L121</formula>
    </cfRule>
    <cfRule type="cellIs" dxfId="419" priority="439" operator="between">
      <formula>$L120</formula>
      <formula>$L121</formula>
    </cfRule>
  </conditionalFormatting>
  <conditionalFormatting sqref="H122">
    <cfRule type="cellIs" dxfId="418" priority="434" operator="notBetween">
      <formula>$L120</formula>
      <formula>$L121</formula>
    </cfRule>
    <cfRule type="cellIs" dxfId="417" priority="436" operator="between">
      <formula>$L120</formula>
      <formula>$L121</formula>
    </cfRule>
  </conditionalFormatting>
  <conditionalFormatting sqref="H123">
    <cfRule type="cellIs" dxfId="416" priority="433" operator="notBetween">
      <formula>$L120</formula>
      <formula>$L121</formula>
    </cfRule>
    <cfRule type="cellIs" dxfId="415" priority="435" operator="between">
      <formula>$L120</formula>
      <formula>$L121</formula>
    </cfRule>
  </conditionalFormatting>
  <conditionalFormatting sqref="H113:H116">
    <cfRule type="expression" dxfId="414" priority="419">
      <formula>IF(ISBLANK(G113),TRUE,FALSE)</formula>
    </cfRule>
  </conditionalFormatting>
  <conditionalFormatting sqref="H113">
    <cfRule type="expression" dxfId="413" priority="425">
      <formula>$M115=0</formula>
    </cfRule>
  </conditionalFormatting>
  <conditionalFormatting sqref="H114">
    <cfRule type="expression" dxfId="412" priority="418">
      <formula>$M115&lt;=1</formula>
    </cfRule>
  </conditionalFormatting>
  <conditionalFormatting sqref="H115">
    <cfRule type="expression" dxfId="411" priority="416">
      <formula>$M115&lt;=2</formula>
    </cfRule>
  </conditionalFormatting>
  <conditionalFormatting sqref="H116">
    <cfRule type="expression" dxfId="410" priority="417">
      <formula>$M115&lt;=3</formula>
    </cfRule>
  </conditionalFormatting>
  <conditionalFormatting sqref="H113">
    <cfRule type="cellIs" dxfId="409" priority="427" operator="notBetween">
      <formula>$L113</formula>
      <formula>$L114</formula>
    </cfRule>
    <cfRule type="cellIs" dxfId="408" priority="428" operator="between">
      <formula>$L113</formula>
      <formula>$L114</formula>
    </cfRule>
  </conditionalFormatting>
  <conditionalFormatting sqref="H114">
    <cfRule type="cellIs" dxfId="407" priority="424" operator="notBetween">
      <formula>$L113</formula>
      <formula>$L114</formula>
    </cfRule>
    <cfRule type="cellIs" dxfId="406" priority="426" operator="between">
      <formula>$L113</formula>
      <formula>$L114</formula>
    </cfRule>
  </conditionalFormatting>
  <conditionalFormatting sqref="H115">
    <cfRule type="cellIs" dxfId="405" priority="421" operator="notBetween">
      <formula>$L113</formula>
      <formula>$L114</formula>
    </cfRule>
    <cfRule type="cellIs" dxfId="404" priority="423" operator="between">
      <formula>$L113</formula>
      <formula>$L114</formula>
    </cfRule>
  </conditionalFormatting>
  <conditionalFormatting sqref="H116">
    <cfRule type="cellIs" dxfId="403" priority="420" operator="notBetween">
      <formula>$L113</formula>
      <formula>$L114</formula>
    </cfRule>
    <cfRule type="cellIs" dxfId="402" priority="422" operator="between">
      <formula>$L113</formula>
      <formula>$L114</formula>
    </cfRule>
  </conditionalFormatting>
  <conditionalFormatting sqref="H106:H109">
    <cfRule type="expression" dxfId="401" priority="406">
      <formula>IF(ISBLANK(G106),TRUE,FALSE)</formula>
    </cfRule>
  </conditionalFormatting>
  <conditionalFormatting sqref="H106">
    <cfRule type="expression" dxfId="400" priority="412">
      <formula>$M108=0</formula>
    </cfRule>
  </conditionalFormatting>
  <conditionalFormatting sqref="H107">
    <cfRule type="expression" dxfId="399" priority="405">
      <formula>$M108&lt;=1</formula>
    </cfRule>
  </conditionalFormatting>
  <conditionalFormatting sqref="H108">
    <cfRule type="expression" dxfId="398" priority="403">
      <formula>$M108&lt;=2</formula>
    </cfRule>
  </conditionalFormatting>
  <conditionalFormatting sqref="H109">
    <cfRule type="expression" dxfId="397" priority="404">
      <formula>$M108&lt;=3</formula>
    </cfRule>
  </conditionalFormatting>
  <conditionalFormatting sqref="H106">
    <cfRule type="cellIs" dxfId="396" priority="414" operator="notBetween">
      <formula>$L106</formula>
      <formula>$L107</formula>
    </cfRule>
    <cfRule type="cellIs" dxfId="395" priority="415" operator="between">
      <formula>$L106</formula>
      <formula>$L107</formula>
    </cfRule>
  </conditionalFormatting>
  <conditionalFormatting sqref="H107">
    <cfRule type="cellIs" dxfId="394" priority="411" operator="notBetween">
      <formula>$L106</formula>
      <formula>$L107</formula>
    </cfRule>
    <cfRule type="cellIs" dxfId="393" priority="413" operator="between">
      <formula>$L106</formula>
      <formula>$L107</formula>
    </cfRule>
  </conditionalFormatting>
  <conditionalFormatting sqref="H108">
    <cfRule type="cellIs" dxfId="392" priority="408" operator="notBetween">
      <formula>$L106</formula>
      <formula>$L107</formula>
    </cfRule>
    <cfRule type="cellIs" dxfId="391" priority="410" operator="between">
      <formula>$L106</formula>
      <formula>$L107</formula>
    </cfRule>
  </conditionalFormatting>
  <conditionalFormatting sqref="H109">
    <cfRule type="cellIs" dxfId="390" priority="407" operator="notBetween">
      <formula>$L106</formula>
      <formula>$L107</formula>
    </cfRule>
    <cfRule type="cellIs" dxfId="389" priority="409" operator="between">
      <formula>$L106</formula>
      <formula>$L107</formula>
    </cfRule>
  </conditionalFormatting>
  <conditionalFormatting sqref="H99:H102">
    <cfRule type="expression" dxfId="388" priority="393">
      <formula>IF(ISBLANK(G99),TRUE,FALSE)</formula>
    </cfRule>
  </conditionalFormatting>
  <conditionalFormatting sqref="H99">
    <cfRule type="expression" dxfId="387" priority="399">
      <formula>$M101=0</formula>
    </cfRule>
  </conditionalFormatting>
  <conditionalFormatting sqref="H100">
    <cfRule type="expression" dxfId="386" priority="392">
      <formula>$M101&lt;=1</formula>
    </cfRule>
  </conditionalFormatting>
  <conditionalFormatting sqref="H101">
    <cfRule type="expression" dxfId="385" priority="390">
      <formula>$M101&lt;=2</formula>
    </cfRule>
  </conditionalFormatting>
  <conditionalFormatting sqref="H102">
    <cfRule type="expression" dxfId="384" priority="391">
      <formula>$M101&lt;=3</formula>
    </cfRule>
  </conditionalFormatting>
  <conditionalFormatting sqref="H99">
    <cfRule type="cellIs" dxfId="383" priority="401" operator="notBetween">
      <formula>$L99</formula>
      <formula>$L100</formula>
    </cfRule>
    <cfRule type="cellIs" dxfId="382" priority="402" operator="between">
      <formula>$L99</formula>
      <formula>$L100</formula>
    </cfRule>
  </conditionalFormatting>
  <conditionalFormatting sqref="H100">
    <cfRule type="cellIs" dxfId="381" priority="398" operator="notBetween">
      <formula>$L99</formula>
      <formula>$L100</formula>
    </cfRule>
    <cfRule type="cellIs" dxfId="380" priority="400" operator="between">
      <formula>$L99</formula>
      <formula>$L100</formula>
    </cfRule>
  </conditionalFormatting>
  <conditionalFormatting sqref="H101">
    <cfRule type="cellIs" dxfId="379" priority="395" operator="notBetween">
      <formula>$L99</formula>
      <formula>$L100</formula>
    </cfRule>
    <cfRule type="cellIs" dxfId="378" priority="397" operator="between">
      <formula>$L99</formula>
      <formula>$L100</formula>
    </cfRule>
  </conditionalFormatting>
  <conditionalFormatting sqref="H102">
    <cfRule type="cellIs" dxfId="377" priority="394" operator="notBetween">
      <formula>$L99</formula>
      <formula>$L100</formula>
    </cfRule>
    <cfRule type="cellIs" dxfId="376" priority="396" operator="between">
      <formula>$L99</formula>
      <formula>$L100</formula>
    </cfRule>
  </conditionalFormatting>
  <conditionalFormatting sqref="H92:H95">
    <cfRule type="expression" dxfId="375" priority="380">
      <formula>IF(ISBLANK(G92),TRUE,FALSE)</formula>
    </cfRule>
  </conditionalFormatting>
  <conditionalFormatting sqref="H92">
    <cfRule type="expression" dxfId="374" priority="386">
      <formula>$M94=0</formula>
    </cfRule>
  </conditionalFormatting>
  <conditionalFormatting sqref="H93">
    <cfRule type="expression" dxfId="373" priority="379">
      <formula>$M94&lt;=1</formula>
    </cfRule>
  </conditionalFormatting>
  <conditionalFormatting sqref="H94">
    <cfRule type="expression" dxfId="372" priority="377">
      <formula>$M94&lt;=2</formula>
    </cfRule>
  </conditionalFormatting>
  <conditionalFormatting sqref="H95">
    <cfRule type="expression" dxfId="371" priority="378">
      <formula>$M94&lt;=3</formula>
    </cfRule>
  </conditionalFormatting>
  <conditionalFormatting sqref="H92">
    <cfRule type="cellIs" dxfId="370" priority="388" operator="notBetween">
      <formula>$L92</formula>
      <formula>$L93</formula>
    </cfRule>
    <cfRule type="cellIs" dxfId="369" priority="389" operator="between">
      <formula>$L92</formula>
      <formula>$L93</formula>
    </cfRule>
  </conditionalFormatting>
  <conditionalFormatting sqref="H93">
    <cfRule type="cellIs" dxfId="368" priority="385" operator="notBetween">
      <formula>$L92</formula>
      <formula>$L93</formula>
    </cfRule>
    <cfRule type="cellIs" dxfId="367" priority="387" operator="between">
      <formula>$L92</formula>
      <formula>$L93</formula>
    </cfRule>
  </conditionalFormatting>
  <conditionalFormatting sqref="H94">
    <cfRule type="cellIs" dxfId="366" priority="382" operator="notBetween">
      <formula>$L92</formula>
      <formula>$L93</formula>
    </cfRule>
    <cfRule type="cellIs" dxfId="365" priority="384" operator="between">
      <formula>$L92</formula>
      <formula>$L93</formula>
    </cfRule>
  </conditionalFormatting>
  <conditionalFormatting sqref="H95">
    <cfRule type="cellIs" dxfId="364" priority="381" operator="notBetween">
      <formula>$L92</formula>
      <formula>$L93</formula>
    </cfRule>
    <cfRule type="cellIs" dxfId="363" priority="383" operator="between">
      <formula>$L92</formula>
      <formula>$L93</formula>
    </cfRule>
  </conditionalFormatting>
  <conditionalFormatting sqref="H85:H88">
    <cfRule type="expression" dxfId="362" priority="367">
      <formula>IF(ISBLANK(G85),TRUE,FALSE)</formula>
    </cfRule>
  </conditionalFormatting>
  <conditionalFormatting sqref="H85">
    <cfRule type="expression" dxfId="361" priority="373">
      <formula>$M87=0</formula>
    </cfRule>
  </conditionalFormatting>
  <conditionalFormatting sqref="H86">
    <cfRule type="expression" dxfId="360" priority="366">
      <formula>$M87&lt;=1</formula>
    </cfRule>
  </conditionalFormatting>
  <conditionalFormatting sqref="H87">
    <cfRule type="expression" dxfId="359" priority="364">
      <formula>$M87&lt;=2</formula>
    </cfRule>
  </conditionalFormatting>
  <conditionalFormatting sqref="H88">
    <cfRule type="expression" dxfId="358" priority="365">
      <formula>$M87&lt;=3</formula>
    </cfRule>
  </conditionalFormatting>
  <conditionalFormatting sqref="H85">
    <cfRule type="cellIs" dxfId="357" priority="375" operator="notBetween">
      <formula>$L85</formula>
      <formula>$L86</formula>
    </cfRule>
    <cfRule type="cellIs" dxfId="356" priority="376" operator="between">
      <formula>$L85</formula>
      <formula>$L86</formula>
    </cfRule>
  </conditionalFormatting>
  <conditionalFormatting sqref="H86">
    <cfRule type="cellIs" dxfId="355" priority="372" operator="notBetween">
      <formula>$L85</formula>
      <formula>$L86</formula>
    </cfRule>
    <cfRule type="cellIs" dxfId="354" priority="374" operator="between">
      <formula>$L85</formula>
      <formula>$L86</formula>
    </cfRule>
  </conditionalFormatting>
  <conditionalFormatting sqref="H87">
    <cfRule type="cellIs" dxfId="353" priority="369" operator="notBetween">
      <formula>$L85</formula>
      <formula>$L86</formula>
    </cfRule>
    <cfRule type="cellIs" dxfId="352" priority="371" operator="between">
      <formula>$L85</formula>
      <formula>$L86</formula>
    </cfRule>
  </conditionalFormatting>
  <conditionalFormatting sqref="H88">
    <cfRule type="cellIs" dxfId="351" priority="368" operator="notBetween">
      <formula>$L85</formula>
      <formula>$L86</formula>
    </cfRule>
    <cfRule type="cellIs" dxfId="350" priority="370" operator="between">
      <formula>$L85</formula>
      <formula>$L86</formula>
    </cfRule>
  </conditionalFormatting>
  <conditionalFormatting sqref="H77:H80">
    <cfRule type="expression" dxfId="349" priority="354">
      <formula>IF(ISBLANK(G77),TRUE,FALSE)</formula>
    </cfRule>
  </conditionalFormatting>
  <conditionalFormatting sqref="H77">
    <cfRule type="expression" dxfId="348" priority="360">
      <formula>$M79=0</formula>
    </cfRule>
  </conditionalFormatting>
  <conditionalFormatting sqref="H78">
    <cfRule type="expression" dxfId="347" priority="353">
      <formula>$M79&lt;=1</formula>
    </cfRule>
  </conditionalFormatting>
  <conditionalFormatting sqref="H79">
    <cfRule type="expression" dxfId="346" priority="351">
      <formula>$M79&lt;=2</formula>
    </cfRule>
  </conditionalFormatting>
  <conditionalFormatting sqref="H80">
    <cfRule type="expression" dxfId="345" priority="352">
      <formula>$M79&lt;=3</formula>
    </cfRule>
  </conditionalFormatting>
  <conditionalFormatting sqref="H77">
    <cfRule type="cellIs" dxfId="344" priority="362" operator="notBetween">
      <formula>$L77</formula>
      <formula>$L78</formula>
    </cfRule>
    <cfRule type="cellIs" dxfId="343" priority="363" operator="between">
      <formula>$L77</formula>
      <formula>$L78</formula>
    </cfRule>
  </conditionalFormatting>
  <conditionalFormatting sqref="H78">
    <cfRule type="cellIs" dxfId="342" priority="359" operator="notBetween">
      <formula>$L77</formula>
      <formula>$L78</formula>
    </cfRule>
    <cfRule type="cellIs" dxfId="341" priority="361" operator="between">
      <formula>$L77</formula>
      <formula>$L78</formula>
    </cfRule>
  </conditionalFormatting>
  <conditionalFormatting sqref="H79">
    <cfRule type="cellIs" dxfId="340" priority="356" operator="notBetween">
      <formula>$L77</formula>
      <formula>$L78</formula>
    </cfRule>
    <cfRule type="cellIs" dxfId="339" priority="358" operator="between">
      <formula>$L77</formula>
      <formula>$L78</formula>
    </cfRule>
  </conditionalFormatting>
  <conditionalFormatting sqref="H80">
    <cfRule type="cellIs" dxfId="338" priority="355" operator="notBetween">
      <formula>$L77</formula>
      <formula>$L78</formula>
    </cfRule>
    <cfRule type="cellIs" dxfId="337" priority="357" operator="between">
      <formula>$L77</formula>
      <formula>$L78</formula>
    </cfRule>
  </conditionalFormatting>
  <conditionalFormatting sqref="H70:H73">
    <cfRule type="expression" dxfId="336" priority="341">
      <formula>IF(ISBLANK(G70),TRUE,FALSE)</formula>
    </cfRule>
  </conditionalFormatting>
  <conditionalFormatting sqref="H70">
    <cfRule type="expression" dxfId="335" priority="347">
      <formula>$M72=0</formula>
    </cfRule>
  </conditionalFormatting>
  <conditionalFormatting sqref="H71">
    <cfRule type="expression" dxfId="334" priority="340">
      <formula>$M72&lt;=1</formula>
    </cfRule>
  </conditionalFormatting>
  <conditionalFormatting sqref="H72">
    <cfRule type="expression" dxfId="333" priority="338">
      <formula>$M72&lt;=2</formula>
    </cfRule>
  </conditionalFormatting>
  <conditionalFormatting sqref="H73">
    <cfRule type="expression" dxfId="332" priority="339">
      <formula>$M72&lt;=3</formula>
    </cfRule>
  </conditionalFormatting>
  <conditionalFormatting sqref="H70">
    <cfRule type="cellIs" dxfId="331" priority="349" operator="notBetween">
      <formula>$L70</formula>
      <formula>$L71</formula>
    </cfRule>
    <cfRule type="cellIs" dxfId="330" priority="350" operator="between">
      <formula>$L70</formula>
      <formula>$L71</formula>
    </cfRule>
  </conditionalFormatting>
  <conditionalFormatting sqref="H71">
    <cfRule type="cellIs" dxfId="329" priority="346" operator="notBetween">
      <formula>$L70</formula>
      <formula>$L71</formula>
    </cfRule>
    <cfRule type="cellIs" dxfId="328" priority="348" operator="between">
      <formula>$L70</formula>
      <formula>$L71</formula>
    </cfRule>
  </conditionalFormatting>
  <conditionalFormatting sqref="H72">
    <cfRule type="cellIs" dxfId="327" priority="343" operator="notBetween">
      <formula>$L70</formula>
      <formula>$L71</formula>
    </cfRule>
    <cfRule type="cellIs" dxfId="326" priority="345" operator="between">
      <formula>$L70</formula>
      <formula>$L71</formula>
    </cfRule>
  </conditionalFormatting>
  <conditionalFormatting sqref="H73">
    <cfRule type="cellIs" dxfId="325" priority="342" operator="notBetween">
      <formula>$L70</formula>
      <formula>$L71</formula>
    </cfRule>
    <cfRule type="cellIs" dxfId="324" priority="344" operator="between">
      <formula>$L70</formula>
      <formula>$L71</formula>
    </cfRule>
  </conditionalFormatting>
  <conditionalFormatting sqref="H63:H66">
    <cfRule type="expression" dxfId="323" priority="328">
      <formula>IF(ISBLANK(G63),TRUE,FALSE)</formula>
    </cfRule>
  </conditionalFormatting>
  <conditionalFormatting sqref="H63">
    <cfRule type="expression" dxfId="322" priority="334">
      <formula>$M65=0</formula>
    </cfRule>
  </conditionalFormatting>
  <conditionalFormatting sqref="H64">
    <cfRule type="expression" dxfId="321" priority="327">
      <formula>$M65&lt;=1</formula>
    </cfRule>
  </conditionalFormatting>
  <conditionalFormatting sqref="H65">
    <cfRule type="expression" dxfId="320" priority="325">
      <formula>$M65&lt;=2</formula>
    </cfRule>
  </conditionalFormatting>
  <conditionalFormatting sqref="H66">
    <cfRule type="expression" dxfId="319" priority="326">
      <formula>$M65&lt;=3</formula>
    </cfRule>
  </conditionalFormatting>
  <conditionalFormatting sqref="H63">
    <cfRule type="cellIs" dxfId="318" priority="336" operator="notBetween">
      <formula>$L63</formula>
      <formula>$L64</formula>
    </cfRule>
    <cfRule type="cellIs" dxfId="317" priority="337" operator="between">
      <formula>$L63</formula>
      <formula>$L64</formula>
    </cfRule>
  </conditionalFormatting>
  <conditionalFormatting sqref="H64">
    <cfRule type="cellIs" dxfId="316" priority="333" operator="notBetween">
      <formula>$L63</formula>
      <formula>$L64</formula>
    </cfRule>
    <cfRule type="cellIs" dxfId="315" priority="335" operator="between">
      <formula>$L63</formula>
      <formula>$L64</formula>
    </cfRule>
  </conditionalFormatting>
  <conditionalFormatting sqref="H65">
    <cfRule type="cellIs" dxfId="314" priority="330" operator="notBetween">
      <formula>$L63</formula>
      <formula>$L64</formula>
    </cfRule>
    <cfRule type="cellIs" dxfId="313" priority="332" operator="between">
      <formula>$L63</formula>
      <formula>$L64</formula>
    </cfRule>
  </conditionalFormatting>
  <conditionalFormatting sqref="H66">
    <cfRule type="cellIs" dxfId="312" priority="329" operator="notBetween">
      <formula>$L63</formula>
      <formula>$L64</formula>
    </cfRule>
    <cfRule type="cellIs" dxfId="311" priority="331" operator="between">
      <formula>$L63</formula>
      <formula>$L64</formula>
    </cfRule>
  </conditionalFormatting>
  <conditionalFormatting sqref="J70:J73">
    <cfRule type="expression" dxfId="310" priority="322">
      <formula>IF(ISBLANK($I70),TRUE,FALSE)</formula>
    </cfRule>
  </conditionalFormatting>
  <conditionalFormatting sqref="J70:J71">
    <cfRule type="expression" dxfId="309" priority="321">
      <formula>$L73=0</formula>
    </cfRule>
  </conditionalFormatting>
  <conditionalFormatting sqref="J85:J88 J77:J80">
    <cfRule type="expression" dxfId="308" priority="314">
      <formula>IF(ISBLANK($I77),TRUE,FALSE)</formula>
    </cfRule>
  </conditionalFormatting>
  <conditionalFormatting sqref="J85:J86 J77:J78">
    <cfRule type="expression" dxfId="307" priority="313">
      <formula>$L80=0</formula>
    </cfRule>
  </conditionalFormatting>
  <conditionalFormatting sqref="J92:J95">
    <cfRule type="expression" dxfId="306" priority="310">
      <formula>IF(ISBLANK($I92),TRUE,FALSE)</formula>
    </cfRule>
  </conditionalFormatting>
  <conditionalFormatting sqref="J92:J93">
    <cfRule type="expression" dxfId="305" priority="309">
      <formula>$L95=0</formula>
    </cfRule>
  </conditionalFormatting>
  <conditionalFormatting sqref="J99:J102">
    <cfRule type="expression" dxfId="304" priority="306">
      <formula>IF(ISBLANK($I99),TRUE,FALSE)</formula>
    </cfRule>
  </conditionalFormatting>
  <conditionalFormatting sqref="J99:J100">
    <cfRule type="expression" dxfId="303" priority="305">
      <formula>$L102=0</formula>
    </cfRule>
  </conditionalFormatting>
  <conditionalFormatting sqref="J106:J109">
    <cfRule type="expression" dxfId="302" priority="302">
      <formula>IF(ISBLANK($I106),TRUE,FALSE)</formula>
    </cfRule>
  </conditionalFormatting>
  <conditionalFormatting sqref="J106:J107">
    <cfRule type="expression" dxfId="301" priority="301">
      <formula>$L109=0</formula>
    </cfRule>
  </conditionalFormatting>
  <conditionalFormatting sqref="J113:J116">
    <cfRule type="expression" dxfId="300" priority="298">
      <formula>IF(ISBLANK($I113),TRUE,FALSE)</formula>
    </cfRule>
  </conditionalFormatting>
  <conditionalFormatting sqref="J113:J114">
    <cfRule type="expression" dxfId="299" priority="297">
      <formula>$L116=0</formula>
    </cfRule>
  </conditionalFormatting>
  <conditionalFormatting sqref="J120:J123">
    <cfRule type="expression" dxfId="298" priority="294">
      <formula>IF(ISBLANK($I120),TRUE,FALSE)</formula>
    </cfRule>
  </conditionalFormatting>
  <conditionalFormatting sqref="J120:J121">
    <cfRule type="expression" dxfId="297" priority="293">
      <formula>$L123=0</formula>
    </cfRule>
  </conditionalFormatting>
  <conditionalFormatting sqref="J135:J138">
    <cfRule type="expression" dxfId="296" priority="290">
      <formula>IF(ISBLANK($I135),TRUE,FALSE)</formula>
    </cfRule>
  </conditionalFormatting>
  <conditionalFormatting sqref="J135:J136">
    <cfRule type="expression" dxfId="295" priority="289">
      <formula>$L138=0</formula>
    </cfRule>
  </conditionalFormatting>
  <conditionalFormatting sqref="J142:J145">
    <cfRule type="expression" dxfId="294" priority="286">
      <formula>IF(ISBLANK($I142),TRUE,FALSE)</formula>
    </cfRule>
  </conditionalFormatting>
  <conditionalFormatting sqref="J142:J143">
    <cfRule type="expression" dxfId="293" priority="285">
      <formula>$L145=0</formula>
    </cfRule>
  </conditionalFormatting>
  <conditionalFormatting sqref="J149:J152">
    <cfRule type="expression" dxfId="292" priority="282">
      <formula>IF(ISBLANK($I149),TRUE,FALSE)</formula>
    </cfRule>
  </conditionalFormatting>
  <conditionalFormatting sqref="J149:J150">
    <cfRule type="expression" dxfId="291" priority="281">
      <formula>$L152=0</formula>
    </cfRule>
  </conditionalFormatting>
  <conditionalFormatting sqref="J156:J159">
    <cfRule type="expression" dxfId="290" priority="278">
      <formula>IF(ISBLANK($I156),TRUE,FALSE)</formula>
    </cfRule>
  </conditionalFormatting>
  <conditionalFormatting sqref="J156:J157">
    <cfRule type="expression" dxfId="289" priority="277">
      <formula>$L159=0</formula>
    </cfRule>
  </conditionalFormatting>
  <conditionalFormatting sqref="J163:J166">
    <cfRule type="expression" dxfId="288" priority="274">
      <formula>IF(ISBLANK($I163),TRUE,FALSE)</formula>
    </cfRule>
  </conditionalFormatting>
  <conditionalFormatting sqref="J163:J164">
    <cfRule type="expression" dxfId="287" priority="273">
      <formula>$L166=0</formula>
    </cfRule>
  </conditionalFormatting>
  <conditionalFormatting sqref="I14:J14">
    <cfRule type="expression" dxfId="286" priority="3228">
      <formula>#REF!=0</formula>
    </cfRule>
  </conditionalFormatting>
  <conditionalFormatting sqref="I20:J20">
    <cfRule type="expression" dxfId="285" priority="229">
      <formula>$L23=0</formula>
    </cfRule>
  </conditionalFormatting>
  <conditionalFormatting sqref="J20:J23">
    <cfRule type="expression" dxfId="284" priority="250">
      <formula>IF(ISBLANK($I20),TRUE,FALSE)</formula>
    </cfRule>
  </conditionalFormatting>
  <conditionalFormatting sqref="I20:I23">
    <cfRule type="expression" dxfId="283" priority="251">
      <formula>COUNTIF($I20,"")=0</formula>
    </cfRule>
  </conditionalFormatting>
  <conditionalFormatting sqref="H20:H23 F20:F23">
    <cfRule type="expression" dxfId="282" priority="237">
      <formula>IF(ISBLANK(E20),TRUE,FALSE)</formula>
    </cfRule>
  </conditionalFormatting>
  <conditionalFormatting sqref="E20:F20">
    <cfRule type="expression" dxfId="281" priority="254">
      <formula>$M22=0</formula>
    </cfRule>
  </conditionalFormatting>
  <conditionalFormatting sqref="E21:F21">
    <cfRule type="expression" dxfId="280" priority="236">
      <formula>$M22&lt;=1</formula>
    </cfRule>
  </conditionalFormatting>
  <conditionalFormatting sqref="E22:F22">
    <cfRule type="expression" dxfId="279" priority="231">
      <formula>$M22&lt;=2</formula>
    </cfRule>
  </conditionalFormatting>
  <conditionalFormatting sqref="E23:F23">
    <cfRule type="expression" dxfId="278" priority="235">
      <formula>$M22&lt;=3</formula>
    </cfRule>
  </conditionalFormatting>
  <conditionalFormatting sqref="G20:H20">
    <cfRule type="expression" dxfId="277" priority="233">
      <formula>$M22&lt;=4</formula>
    </cfRule>
  </conditionalFormatting>
  <conditionalFormatting sqref="G21:H21">
    <cfRule type="expression" dxfId="276" priority="234">
      <formula>$M22&lt;=5</formula>
    </cfRule>
  </conditionalFormatting>
  <conditionalFormatting sqref="G22:H22">
    <cfRule type="expression" dxfId="275" priority="232">
      <formula>$M22&lt;=7</formula>
    </cfRule>
  </conditionalFormatting>
  <conditionalFormatting sqref="G23:H23">
    <cfRule type="expression" dxfId="274" priority="230">
      <formula>$M22&lt;8</formula>
    </cfRule>
  </conditionalFormatting>
  <conditionalFormatting sqref="E20">
    <cfRule type="expression" dxfId="273" priority="258">
      <formula>$L22=0</formula>
    </cfRule>
  </conditionalFormatting>
  <conditionalFormatting sqref="E21">
    <cfRule type="expression" dxfId="272" priority="257">
      <formula>$L22=0</formula>
    </cfRule>
  </conditionalFormatting>
  <conditionalFormatting sqref="E22">
    <cfRule type="expression" dxfId="271" priority="252">
      <formula>$L22=0</formula>
    </cfRule>
  </conditionalFormatting>
  <conditionalFormatting sqref="E23 G23">
    <cfRule type="expression" dxfId="270" priority="249">
      <formula>$L22=0</formula>
    </cfRule>
  </conditionalFormatting>
  <conditionalFormatting sqref="G20">
    <cfRule type="expression" dxfId="269" priority="255">
      <formula>$L22=0</formula>
    </cfRule>
  </conditionalFormatting>
  <conditionalFormatting sqref="G21">
    <cfRule type="expression" dxfId="268" priority="256">
      <formula>$L22=0</formula>
    </cfRule>
  </conditionalFormatting>
  <conditionalFormatting sqref="G22">
    <cfRule type="expression" dxfId="267" priority="253">
      <formula>$L22=0</formula>
    </cfRule>
  </conditionalFormatting>
  <conditionalFormatting sqref="F20">
    <cfRule type="cellIs" dxfId="266" priority="260" operator="notBetween">
      <formula>$L20</formula>
      <formula>$L21</formula>
    </cfRule>
    <cfRule type="cellIs" dxfId="265" priority="261" operator="between">
      <formula>$L20</formula>
      <formula>$L21</formula>
    </cfRule>
  </conditionalFormatting>
  <conditionalFormatting sqref="F21">
    <cfRule type="cellIs" dxfId="264" priority="248" operator="notBetween">
      <formula>$L20</formula>
      <formula>$L21</formula>
    </cfRule>
    <cfRule type="cellIs" dxfId="263" priority="259" operator="between">
      <formula>$L20</formula>
      <formula>$L21</formula>
    </cfRule>
  </conditionalFormatting>
  <conditionalFormatting sqref="F22">
    <cfRule type="cellIs" dxfId="262" priority="242" operator="notBetween">
      <formula>$L20</formula>
      <formula>$L21</formula>
    </cfRule>
    <cfRule type="cellIs" dxfId="261" priority="247" operator="between">
      <formula>$L20</formula>
      <formula>$L21</formula>
    </cfRule>
  </conditionalFormatting>
  <conditionalFormatting sqref="F23 H23">
    <cfRule type="cellIs" dxfId="260" priority="241" operator="notBetween">
      <formula>$L20</formula>
      <formula>$L21</formula>
    </cfRule>
    <cfRule type="cellIs" dxfId="259" priority="246" operator="between">
      <formula>$L20</formula>
      <formula>$L21</formula>
    </cfRule>
  </conditionalFormatting>
  <conditionalFormatting sqref="H20">
    <cfRule type="cellIs" dxfId="258" priority="240" operator="notBetween">
      <formula>$L20</formula>
      <formula>$L21</formula>
    </cfRule>
    <cfRule type="cellIs" dxfId="257" priority="245" operator="between">
      <formula>$L20</formula>
      <formula>$L21</formula>
    </cfRule>
  </conditionalFormatting>
  <conditionalFormatting sqref="H21">
    <cfRule type="cellIs" dxfId="256" priority="239" operator="notBetween">
      <formula>$L20</formula>
      <formula>$L21</formula>
    </cfRule>
    <cfRule type="cellIs" dxfId="255" priority="244" operator="between">
      <formula>$L20</formula>
      <formula>$L21</formula>
    </cfRule>
  </conditionalFormatting>
  <conditionalFormatting sqref="H22">
    <cfRule type="cellIs" dxfId="254" priority="238" operator="notBetween">
      <formula>$L20</formula>
      <formula>$L21</formula>
    </cfRule>
    <cfRule type="cellIs" dxfId="253" priority="243" operator="between">
      <formula>$L20</formula>
      <formula>$L21</formula>
    </cfRule>
  </conditionalFormatting>
  <conditionalFormatting sqref="I21:J21">
    <cfRule type="expression" dxfId="252" priority="264">
      <formula>#REF!=0</formula>
    </cfRule>
  </conditionalFormatting>
  <conditionalFormatting sqref="I27:J27">
    <cfRule type="expression" dxfId="251" priority="193">
      <formula>$L30=0</formula>
    </cfRule>
  </conditionalFormatting>
  <conditionalFormatting sqref="J27:J30">
    <cfRule type="expression" dxfId="250" priority="214">
      <formula>IF(ISBLANK($I27),TRUE,FALSE)</formula>
    </cfRule>
  </conditionalFormatting>
  <conditionalFormatting sqref="I27:I30">
    <cfRule type="expression" dxfId="249" priority="215">
      <formula>COUNTIF($I27,"")=0</formula>
    </cfRule>
  </conditionalFormatting>
  <conditionalFormatting sqref="H27:H30 F27:F30">
    <cfRule type="expression" dxfId="248" priority="201">
      <formula>IF(ISBLANK(E27),TRUE,FALSE)</formula>
    </cfRule>
  </conditionalFormatting>
  <conditionalFormatting sqref="E27:F27">
    <cfRule type="expression" dxfId="247" priority="218">
      <formula>$M29=0</formula>
    </cfRule>
  </conditionalFormatting>
  <conditionalFormatting sqref="E28:F28">
    <cfRule type="expression" dxfId="246" priority="200">
      <formula>$M29&lt;=1</formula>
    </cfRule>
  </conditionalFormatting>
  <conditionalFormatting sqref="E29:F29">
    <cfRule type="expression" dxfId="245" priority="195">
      <formula>$M29&lt;=2</formula>
    </cfRule>
  </conditionalFormatting>
  <conditionalFormatting sqref="E30:F30">
    <cfRule type="expression" dxfId="244" priority="199">
      <formula>$M29&lt;=3</formula>
    </cfRule>
  </conditionalFormatting>
  <conditionalFormatting sqref="G27:H27">
    <cfRule type="expression" dxfId="243" priority="197">
      <formula>$M29&lt;=4</formula>
    </cfRule>
  </conditionalFormatting>
  <conditionalFormatting sqref="G28:H28">
    <cfRule type="expression" dxfId="242" priority="198">
      <formula>$M29&lt;=5</formula>
    </cfRule>
  </conditionalFormatting>
  <conditionalFormatting sqref="G29:H29">
    <cfRule type="expression" dxfId="241" priority="196">
      <formula>$M29&lt;=7</formula>
    </cfRule>
  </conditionalFormatting>
  <conditionalFormatting sqref="G30:H30">
    <cfRule type="expression" dxfId="240" priority="194">
      <formula>$M29&lt;8</formula>
    </cfRule>
  </conditionalFormatting>
  <conditionalFormatting sqref="E27">
    <cfRule type="expression" dxfId="239" priority="222">
      <formula>$L29=0</formula>
    </cfRule>
  </conditionalFormatting>
  <conditionalFormatting sqref="E28">
    <cfRule type="expression" dxfId="238" priority="221">
      <formula>$L29=0</formula>
    </cfRule>
  </conditionalFormatting>
  <conditionalFormatting sqref="E29">
    <cfRule type="expression" dxfId="237" priority="216">
      <formula>$L29=0</formula>
    </cfRule>
  </conditionalFormatting>
  <conditionalFormatting sqref="E30 G30">
    <cfRule type="expression" dxfId="236" priority="213">
      <formula>$L29=0</formula>
    </cfRule>
  </conditionalFormatting>
  <conditionalFormatting sqref="G27">
    <cfRule type="expression" dxfId="235" priority="219">
      <formula>$L29=0</formula>
    </cfRule>
  </conditionalFormatting>
  <conditionalFormatting sqref="G28">
    <cfRule type="expression" dxfId="234" priority="220">
      <formula>$L29=0</formula>
    </cfRule>
  </conditionalFormatting>
  <conditionalFormatting sqref="G29">
    <cfRule type="expression" dxfId="233" priority="217">
      <formula>$L29=0</formula>
    </cfRule>
  </conditionalFormatting>
  <conditionalFormatting sqref="F27">
    <cfRule type="cellIs" dxfId="232" priority="224" operator="notBetween">
      <formula>$L27</formula>
      <formula>$L28</formula>
    </cfRule>
    <cfRule type="cellIs" dxfId="231" priority="225" operator="between">
      <formula>$L27</formula>
      <formula>$L28</formula>
    </cfRule>
  </conditionalFormatting>
  <conditionalFormatting sqref="F28">
    <cfRule type="cellIs" dxfId="230" priority="212" operator="notBetween">
      <formula>$L27</formula>
      <formula>$L28</formula>
    </cfRule>
    <cfRule type="cellIs" dxfId="229" priority="223" operator="between">
      <formula>$L27</formula>
      <formula>$L28</formula>
    </cfRule>
  </conditionalFormatting>
  <conditionalFormatting sqref="F29">
    <cfRule type="cellIs" dxfId="228" priority="206" operator="notBetween">
      <formula>$L27</formula>
      <formula>$L28</formula>
    </cfRule>
    <cfRule type="cellIs" dxfId="227" priority="211" operator="between">
      <formula>$L27</formula>
      <formula>$L28</formula>
    </cfRule>
  </conditionalFormatting>
  <conditionalFormatting sqref="F30 H30">
    <cfRule type="cellIs" dxfId="226" priority="205" operator="notBetween">
      <formula>$L27</formula>
      <formula>$L28</formula>
    </cfRule>
    <cfRule type="cellIs" dxfId="225" priority="210" operator="between">
      <formula>$L27</formula>
      <formula>$L28</formula>
    </cfRule>
  </conditionalFormatting>
  <conditionalFormatting sqref="H27">
    <cfRule type="cellIs" dxfId="224" priority="204" operator="notBetween">
      <formula>$L27</formula>
      <formula>$L28</formula>
    </cfRule>
    <cfRule type="cellIs" dxfId="223" priority="209" operator="between">
      <formula>$L27</formula>
      <formula>$L28</formula>
    </cfRule>
  </conditionalFormatting>
  <conditionalFormatting sqref="H28">
    <cfRule type="cellIs" dxfId="222" priority="203" operator="notBetween">
      <formula>$L27</formula>
      <formula>$L28</formula>
    </cfRule>
    <cfRule type="cellIs" dxfId="221" priority="208" operator="between">
      <formula>$L27</formula>
      <formula>$L28</formula>
    </cfRule>
  </conditionalFormatting>
  <conditionalFormatting sqref="H29">
    <cfRule type="cellIs" dxfId="220" priority="202" operator="notBetween">
      <formula>$L27</formula>
      <formula>$L28</formula>
    </cfRule>
    <cfRule type="cellIs" dxfId="219" priority="207" operator="between">
      <formula>$L27</formula>
      <formula>$L28</formula>
    </cfRule>
  </conditionalFormatting>
  <conditionalFormatting sqref="I28:J28">
    <cfRule type="expression" dxfId="218" priority="228">
      <formula>#REF!=0</formula>
    </cfRule>
  </conditionalFormatting>
  <conditionalFormatting sqref="J56:J59">
    <cfRule type="expression" dxfId="217" priority="185">
      <formula>IF(ISBLANK($I56),TRUE,FALSE)</formula>
    </cfRule>
  </conditionalFormatting>
  <conditionalFormatting sqref="I56:I59">
    <cfRule type="expression" dxfId="216" priority="186">
      <formula>COUNTIF($I56,"")=0</formula>
    </cfRule>
  </conditionalFormatting>
  <conditionalFormatting sqref="I56:J57">
    <cfRule type="expression" dxfId="215" priority="184">
      <formula>$L59=0</formula>
    </cfRule>
  </conditionalFormatting>
  <conditionalFormatting sqref="E56">
    <cfRule type="expression" dxfId="214" priority="181">
      <formula>$M58=0</formula>
    </cfRule>
  </conditionalFormatting>
  <conditionalFormatting sqref="E57">
    <cfRule type="expression" dxfId="213" priority="178">
      <formula>$M58&lt;=1</formula>
    </cfRule>
  </conditionalFormatting>
  <conditionalFormatting sqref="E58">
    <cfRule type="expression" dxfId="212" priority="176">
      <formula>$M58&lt;=2</formula>
    </cfRule>
  </conditionalFormatting>
  <conditionalFormatting sqref="E59">
    <cfRule type="expression" dxfId="211" priority="177">
      <formula>$M58&lt;=3</formula>
    </cfRule>
  </conditionalFormatting>
  <conditionalFormatting sqref="E56">
    <cfRule type="expression" dxfId="210" priority="183">
      <formula>$L58=0</formula>
    </cfRule>
  </conditionalFormatting>
  <conditionalFormatting sqref="E57">
    <cfRule type="expression" dxfId="209" priority="182">
      <formula>$L58=0</formula>
    </cfRule>
  </conditionalFormatting>
  <conditionalFormatting sqref="E58">
    <cfRule type="expression" dxfId="208" priority="180">
      <formula>$L58=0</formula>
    </cfRule>
  </conditionalFormatting>
  <conditionalFormatting sqref="E59">
    <cfRule type="expression" dxfId="207" priority="179">
      <formula>$L58=0</formula>
    </cfRule>
  </conditionalFormatting>
  <conditionalFormatting sqref="G56">
    <cfRule type="expression" dxfId="206" priority="173">
      <formula>$M58=0</formula>
    </cfRule>
  </conditionalFormatting>
  <conditionalFormatting sqref="G57">
    <cfRule type="expression" dxfId="205" priority="170">
      <formula>$M58&lt;=1</formula>
    </cfRule>
  </conditionalFormatting>
  <conditionalFormatting sqref="G58">
    <cfRule type="expression" dxfId="204" priority="168">
      <formula>$M58&lt;=2</formula>
    </cfRule>
  </conditionalFormatting>
  <conditionalFormatting sqref="G59">
    <cfRule type="expression" dxfId="203" priority="169">
      <formula>$M58&lt;=3</formula>
    </cfRule>
  </conditionalFormatting>
  <conditionalFormatting sqref="G56">
    <cfRule type="expression" dxfId="202" priority="175">
      <formula>$L58=0</formula>
    </cfRule>
  </conditionalFormatting>
  <conditionalFormatting sqref="G57">
    <cfRule type="expression" dxfId="201" priority="174">
      <formula>$L58=0</formula>
    </cfRule>
  </conditionalFormatting>
  <conditionalFormatting sqref="G58">
    <cfRule type="expression" dxfId="200" priority="172">
      <formula>$L58=0</formula>
    </cfRule>
  </conditionalFormatting>
  <conditionalFormatting sqref="G59">
    <cfRule type="expression" dxfId="199" priority="171">
      <formula>$L58=0</formula>
    </cfRule>
  </conditionalFormatting>
  <conditionalFormatting sqref="F56:F59">
    <cfRule type="expression" dxfId="198" priority="158">
      <formula>IF(ISBLANK(E56),TRUE,FALSE)</formula>
    </cfRule>
  </conditionalFormatting>
  <conditionalFormatting sqref="F56">
    <cfRule type="expression" dxfId="197" priority="164">
      <formula>$M58=0</formula>
    </cfRule>
  </conditionalFormatting>
  <conditionalFormatting sqref="F57">
    <cfRule type="expression" dxfId="196" priority="157">
      <formula>$M58&lt;=1</formula>
    </cfRule>
  </conditionalFormatting>
  <conditionalFormatting sqref="F58">
    <cfRule type="expression" dxfId="195" priority="155">
      <formula>$M58&lt;=2</formula>
    </cfRule>
  </conditionalFormatting>
  <conditionalFormatting sqref="F59">
    <cfRule type="expression" dxfId="194" priority="156">
      <formula>$M58&lt;=3</formula>
    </cfRule>
  </conditionalFormatting>
  <conditionalFormatting sqref="F56">
    <cfRule type="cellIs" dxfId="193" priority="166" operator="notBetween">
      <formula>$L56</formula>
      <formula>$L57</formula>
    </cfRule>
    <cfRule type="cellIs" dxfId="192" priority="167" operator="between">
      <formula>$L56</formula>
      <formula>$L57</formula>
    </cfRule>
  </conditionalFormatting>
  <conditionalFormatting sqref="F57">
    <cfRule type="cellIs" dxfId="191" priority="163" operator="notBetween">
      <formula>$L56</formula>
      <formula>$L57</formula>
    </cfRule>
    <cfRule type="cellIs" dxfId="190" priority="165" operator="between">
      <formula>$L56</formula>
      <formula>$L57</formula>
    </cfRule>
  </conditionalFormatting>
  <conditionalFormatting sqref="F58">
    <cfRule type="cellIs" dxfId="189" priority="160" operator="notBetween">
      <formula>$L56</formula>
      <formula>$L57</formula>
    </cfRule>
    <cfRule type="cellIs" dxfId="188" priority="162" operator="between">
      <formula>$L56</formula>
      <formula>$L57</formula>
    </cfRule>
  </conditionalFormatting>
  <conditionalFormatting sqref="F59">
    <cfRule type="cellIs" dxfId="187" priority="159" operator="notBetween">
      <formula>$L56</formula>
      <formula>$L57</formula>
    </cfRule>
    <cfRule type="cellIs" dxfId="186" priority="161" operator="between">
      <formula>$L56</formula>
      <formula>$L57</formula>
    </cfRule>
  </conditionalFormatting>
  <conditionalFormatting sqref="H56:H59">
    <cfRule type="expression" dxfId="185" priority="145">
      <formula>IF(ISBLANK(G56),TRUE,FALSE)</formula>
    </cfRule>
  </conditionalFormatting>
  <conditionalFormatting sqref="H56">
    <cfRule type="expression" dxfId="184" priority="151">
      <formula>$M58=0</formula>
    </cfRule>
  </conditionalFormatting>
  <conditionalFormatting sqref="H57">
    <cfRule type="expression" dxfId="183" priority="144">
      <formula>$M58&lt;=1</formula>
    </cfRule>
  </conditionalFormatting>
  <conditionalFormatting sqref="H58">
    <cfRule type="expression" dxfId="182" priority="142">
      <formula>$M58&lt;=2</formula>
    </cfRule>
  </conditionalFormatting>
  <conditionalFormatting sqref="H59">
    <cfRule type="expression" dxfId="181" priority="143">
      <formula>$M58&lt;=3</formula>
    </cfRule>
  </conditionalFormatting>
  <conditionalFormatting sqref="H56">
    <cfRule type="cellIs" dxfId="180" priority="153" operator="notBetween">
      <formula>$L56</formula>
      <formula>$L57</formula>
    </cfRule>
    <cfRule type="cellIs" dxfId="179" priority="154" operator="between">
      <formula>$L56</formula>
      <formula>$L57</formula>
    </cfRule>
  </conditionalFormatting>
  <conditionalFormatting sqref="H57">
    <cfRule type="cellIs" dxfId="178" priority="150" operator="notBetween">
      <formula>$L56</formula>
      <formula>$L57</formula>
    </cfRule>
    <cfRule type="cellIs" dxfId="177" priority="152" operator="between">
      <formula>$L56</formula>
      <formula>$L57</formula>
    </cfRule>
  </conditionalFormatting>
  <conditionalFormatting sqref="H58">
    <cfRule type="cellIs" dxfId="176" priority="147" operator="notBetween">
      <formula>$L56</formula>
      <formula>$L57</formula>
    </cfRule>
    <cfRule type="cellIs" dxfId="175" priority="149" operator="between">
      <formula>$L56</formula>
      <formula>$L57</formula>
    </cfRule>
  </conditionalFormatting>
  <conditionalFormatting sqref="H59">
    <cfRule type="cellIs" dxfId="174" priority="146" operator="notBetween">
      <formula>$L56</formula>
      <formula>$L57</formula>
    </cfRule>
    <cfRule type="cellIs" dxfId="173" priority="148" operator="between">
      <formula>$L56</formula>
      <formula>$L57</formula>
    </cfRule>
  </conditionalFormatting>
  <conditionalFormatting sqref="J49:J52">
    <cfRule type="expression" dxfId="172" priority="138">
      <formula>IF(ISBLANK($I49),TRUE,FALSE)</formula>
    </cfRule>
  </conditionalFormatting>
  <conditionalFormatting sqref="I49:I52">
    <cfRule type="expression" dxfId="171" priority="139">
      <formula>COUNTIF($I49,"")=0</formula>
    </cfRule>
  </conditionalFormatting>
  <conditionalFormatting sqref="I49:J50">
    <cfRule type="expression" dxfId="170" priority="137">
      <formula>$L52=0</formula>
    </cfRule>
  </conditionalFormatting>
  <conditionalFormatting sqref="E49">
    <cfRule type="expression" dxfId="169" priority="134">
      <formula>$M51=0</formula>
    </cfRule>
  </conditionalFormatting>
  <conditionalFormatting sqref="E50">
    <cfRule type="expression" dxfId="168" priority="131">
      <formula>$M51&lt;=1</formula>
    </cfRule>
  </conditionalFormatting>
  <conditionalFormatting sqref="E51">
    <cfRule type="expression" dxfId="167" priority="129">
      <formula>$M51&lt;=2</formula>
    </cfRule>
  </conditionalFormatting>
  <conditionalFormatting sqref="E52">
    <cfRule type="expression" dxfId="166" priority="130">
      <formula>$M51&lt;=3</formula>
    </cfRule>
  </conditionalFormatting>
  <conditionalFormatting sqref="E49">
    <cfRule type="expression" dxfId="165" priority="136">
      <formula>$L51=0</formula>
    </cfRule>
  </conditionalFormatting>
  <conditionalFormatting sqref="E50">
    <cfRule type="expression" dxfId="164" priority="135">
      <formula>$L51=0</formula>
    </cfRule>
  </conditionalFormatting>
  <conditionalFormatting sqref="E51">
    <cfRule type="expression" dxfId="163" priority="133">
      <formula>$L51=0</formula>
    </cfRule>
  </conditionalFormatting>
  <conditionalFormatting sqref="E52">
    <cfRule type="expression" dxfId="162" priority="132">
      <formula>$L51=0</formula>
    </cfRule>
  </conditionalFormatting>
  <conditionalFormatting sqref="G49">
    <cfRule type="expression" dxfId="161" priority="126">
      <formula>$M51=0</formula>
    </cfRule>
  </conditionalFormatting>
  <conditionalFormatting sqref="G50">
    <cfRule type="expression" dxfId="160" priority="123">
      <formula>$M51&lt;=1</formula>
    </cfRule>
  </conditionalFormatting>
  <conditionalFormatting sqref="G51">
    <cfRule type="expression" dxfId="159" priority="121">
      <formula>$M51&lt;=2</formula>
    </cfRule>
  </conditionalFormatting>
  <conditionalFormatting sqref="G52">
    <cfRule type="expression" dxfId="158" priority="122">
      <formula>$M51&lt;=3</formula>
    </cfRule>
  </conditionalFormatting>
  <conditionalFormatting sqref="G49">
    <cfRule type="expression" dxfId="157" priority="128">
      <formula>$L51=0</formula>
    </cfRule>
  </conditionalFormatting>
  <conditionalFormatting sqref="G50">
    <cfRule type="expression" dxfId="156" priority="127">
      <formula>$L51=0</formula>
    </cfRule>
  </conditionalFormatting>
  <conditionalFormatting sqref="G51">
    <cfRule type="expression" dxfId="155" priority="125">
      <formula>$L51=0</formula>
    </cfRule>
  </conditionalFormatting>
  <conditionalFormatting sqref="G52">
    <cfRule type="expression" dxfId="154" priority="124">
      <formula>$L51=0</formula>
    </cfRule>
  </conditionalFormatting>
  <conditionalFormatting sqref="F49:F52">
    <cfRule type="expression" dxfId="153" priority="111">
      <formula>IF(ISBLANK(E49),TRUE,FALSE)</formula>
    </cfRule>
  </conditionalFormatting>
  <conditionalFormatting sqref="F49">
    <cfRule type="expression" dxfId="152" priority="117">
      <formula>$M51=0</formula>
    </cfRule>
  </conditionalFormatting>
  <conditionalFormatting sqref="F50">
    <cfRule type="expression" dxfId="151" priority="110">
      <formula>$M51&lt;=1</formula>
    </cfRule>
  </conditionalFormatting>
  <conditionalFormatting sqref="F51">
    <cfRule type="expression" dxfId="150" priority="108">
      <formula>$M51&lt;=2</formula>
    </cfRule>
  </conditionalFormatting>
  <conditionalFormatting sqref="F52">
    <cfRule type="expression" dxfId="149" priority="109">
      <formula>$M51&lt;=3</formula>
    </cfRule>
  </conditionalFormatting>
  <conditionalFormatting sqref="F49">
    <cfRule type="cellIs" dxfId="148" priority="119" operator="notBetween">
      <formula>$L49</formula>
      <formula>$L50</formula>
    </cfRule>
    <cfRule type="cellIs" dxfId="147" priority="120" operator="between">
      <formula>$L49</formula>
      <formula>$L50</formula>
    </cfRule>
  </conditionalFormatting>
  <conditionalFormatting sqref="F50">
    <cfRule type="cellIs" dxfId="146" priority="116" operator="notBetween">
      <formula>$L49</formula>
      <formula>$L50</formula>
    </cfRule>
    <cfRule type="cellIs" dxfId="145" priority="118" operator="between">
      <formula>$L49</formula>
      <formula>$L50</formula>
    </cfRule>
  </conditionalFormatting>
  <conditionalFormatting sqref="F51">
    <cfRule type="cellIs" dxfId="144" priority="113" operator="notBetween">
      <formula>$L49</formula>
      <formula>$L50</formula>
    </cfRule>
    <cfRule type="cellIs" dxfId="143" priority="115" operator="between">
      <formula>$L49</formula>
      <formula>$L50</formula>
    </cfRule>
  </conditionalFormatting>
  <conditionalFormatting sqref="F52">
    <cfRule type="cellIs" dxfId="142" priority="112" operator="notBetween">
      <formula>$L49</formula>
      <formula>$L50</formula>
    </cfRule>
    <cfRule type="cellIs" dxfId="141" priority="114" operator="between">
      <formula>$L49</formula>
      <formula>$L50</formula>
    </cfRule>
  </conditionalFormatting>
  <conditionalFormatting sqref="H49:H52">
    <cfRule type="expression" dxfId="140" priority="98">
      <formula>IF(ISBLANK(G49),TRUE,FALSE)</formula>
    </cfRule>
  </conditionalFormatting>
  <conditionalFormatting sqref="H49">
    <cfRule type="expression" dxfId="139" priority="104">
      <formula>$M51=0</formula>
    </cfRule>
  </conditionalFormatting>
  <conditionalFormatting sqref="H50">
    <cfRule type="expression" dxfId="138" priority="97">
      <formula>$M51&lt;=1</formula>
    </cfRule>
  </conditionalFormatting>
  <conditionalFormatting sqref="H51">
    <cfRule type="expression" dxfId="137" priority="95">
      <formula>$M51&lt;=2</formula>
    </cfRule>
  </conditionalFormatting>
  <conditionalFormatting sqref="H52">
    <cfRule type="expression" dxfId="136" priority="96">
      <formula>$M51&lt;=3</formula>
    </cfRule>
  </conditionalFormatting>
  <conditionalFormatting sqref="H49">
    <cfRule type="cellIs" dxfId="135" priority="106" operator="notBetween">
      <formula>$L49</formula>
      <formula>$L50</formula>
    </cfRule>
    <cfRule type="cellIs" dxfId="134" priority="107" operator="between">
      <formula>$L49</formula>
      <formula>$L50</formula>
    </cfRule>
  </conditionalFormatting>
  <conditionalFormatting sqref="H50">
    <cfRule type="cellIs" dxfId="133" priority="103" operator="notBetween">
      <formula>$L49</formula>
      <formula>$L50</formula>
    </cfRule>
    <cfRule type="cellIs" dxfId="132" priority="105" operator="between">
      <formula>$L49</formula>
      <formula>$L50</formula>
    </cfRule>
  </conditionalFormatting>
  <conditionalFormatting sqref="H51">
    <cfRule type="cellIs" dxfId="131" priority="100" operator="notBetween">
      <formula>$L49</formula>
      <formula>$L50</formula>
    </cfRule>
    <cfRule type="cellIs" dxfId="130" priority="102" operator="between">
      <formula>$L49</formula>
      <formula>$L50</formula>
    </cfRule>
  </conditionalFormatting>
  <conditionalFormatting sqref="H52">
    <cfRule type="cellIs" dxfId="129" priority="99" operator="notBetween">
      <formula>$L49</formula>
      <formula>$L50</formula>
    </cfRule>
    <cfRule type="cellIs" dxfId="128" priority="101" operator="between">
      <formula>$L49</formula>
      <formula>$L50</formula>
    </cfRule>
  </conditionalFormatting>
  <conditionalFormatting sqref="J42:J45">
    <cfRule type="expression" dxfId="127" priority="91">
      <formula>IF(ISBLANK($I42),TRUE,FALSE)</formula>
    </cfRule>
  </conditionalFormatting>
  <conditionalFormatting sqref="I42:I45">
    <cfRule type="expression" dxfId="126" priority="92">
      <formula>COUNTIF($I42,"")=0</formula>
    </cfRule>
  </conditionalFormatting>
  <conditionalFormatting sqref="I42:J43">
    <cfRule type="expression" dxfId="125" priority="90">
      <formula>$L45=0</formula>
    </cfRule>
  </conditionalFormatting>
  <conditionalFormatting sqref="E42">
    <cfRule type="expression" dxfId="124" priority="87">
      <formula>$M44=0</formula>
    </cfRule>
  </conditionalFormatting>
  <conditionalFormatting sqref="E43">
    <cfRule type="expression" dxfId="123" priority="84">
      <formula>$M44&lt;=1</formula>
    </cfRule>
  </conditionalFormatting>
  <conditionalFormatting sqref="E44">
    <cfRule type="expression" dxfId="122" priority="82">
      <formula>$M44&lt;=2</formula>
    </cfRule>
  </conditionalFormatting>
  <conditionalFormatting sqref="E45">
    <cfRule type="expression" dxfId="121" priority="83">
      <formula>$M44&lt;=3</formula>
    </cfRule>
  </conditionalFormatting>
  <conditionalFormatting sqref="E42">
    <cfRule type="expression" dxfId="120" priority="89">
      <formula>$L44=0</formula>
    </cfRule>
  </conditionalFormatting>
  <conditionalFormatting sqref="E43">
    <cfRule type="expression" dxfId="119" priority="88">
      <formula>$L44=0</formula>
    </cfRule>
  </conditionalFormatting>
  <conditionalFormatting sqref="E44">
    <cfRule type="expression" dxfId="118" priority="86">
      <formula>$L44=0</formula>
    </cfRule>
  </conditionalFormatting>
  <conditionalFormatting sqref="E45">
    <cfRule type="expression" dxfId="117" priority="85">
      <formula>$L44=0</formula>
    </cfRule>
  </conditionalFormatting>
  <conditionalFormatting sqref="G42">
    <cfRule type="expression" dxfId="116" priority="79">
      <formula>$M44=0</formula>
    </cfRule>
  </conditionalFormatting>
  <conditionalFormatting sqref="G43">
    <cfRule type="expression" dxfId="115" priority="76">
      <formula>$M44&lt;=1</formula>
    </cfRule>
  </conditionalFormatting>
  <conditionalFormatting sqref="G44">
    <cfRule type="expression" dxfId="114" priority="74">
      <formula>$M44&lt;=2</formula>
    </cfRule>
  </conditionalFormatting>
  <conditionalFormatting sqref="G45">
    <cfRule type="expression" dxfId="113" priority="75">
      <formula>$M44&lt;=3</formula>
    </cfRule>
  </conditionalFormatting>
  <conditionalFormatting sqref="G42">
    <cfRule type="expression" dxfId="112" priority="81">
      <formula>$L44=0</formula>
    </cfRule>
  </conditionalFormatting>
  <conditionalFormatting sqref="G43">
    <cfRule type="expression" dxfId="111" priority="80">
      <formula>$L44=0</formula>
    </cfRule>
  </conditionalFormatting>
  <conditionalFormatting sqref="G44">
    <cfRule type="expression" dxfId="110" priority="78">
      <formula>$L44=0</formula>
    </cfRule>
  </conditionalFormatting>
  <conditionalFormatting sqref="G45">
    <cfRule type="expression" dxfId="109" priority="77">
      <formula>$L44=0</formula>
    </cfRule>
  </conditionalFormatting>
  <conditionalFormatting sqref="F42:F45">
    <cfRule type="expression" dxfId="108" priority="64">
      <formula>IF(ISBLANK(E42),TRUE,FALSE)</formula>
    </cfRule>
  </conditionalFormatting>
  <conditionalFormatting sqref="F42">
    <cfRule type="expression" dxfId="107" priority="70">
      <formula>$M44=0</formula>
    </cfRule>
  </conditionalFormatting>
  <conditionalFormatting sqref="F43">
    <cfRule type="expression" dxfId="106" priority="63">
      <formula>$M44&lt;=1</formula>
    </cfRule>
  </conditionalFormatting>
  <conditionalFormatting sqref="F44">
    <cfRule type="expression" dxfId="105" priority="61">
      <formula>$M44&lt;=2</formula>
    </cfRule>
  </conditionalFormatting>
  <conditionalFormatting sqref="F45">
    <cfRule type="expression" dxfId="104" priority="62">
      <formula>$M44&lt;=3</formula>
    </cfRule>
  </conditionalFormatting>
  <conditionalFormatting sqref="F42">
    <cfRule type="cellIs" dxfId="103" priority="72" operator="notBetween">
      <formula>$L42</formula>
      <formula>$L43</formula>
    </cfRule>
    <cfRule type="cellIs" dxfId="102" priority="73" operator="between">
      <formula>$L42</formula>
      <formula>$L43</formula>
    </cfRule>
  </conditionalFormatting>
  <conditionalFormatting sqref="F43">
    <cfRule type="cellIs" dxfId="101" priority="69" operator="notBetween">
      <formula>$L42</formula>
      <formula>$L43</formula>
    </cfRule>
    <cfRule type="cellIs" dxfId="100" priority="71" operator="between">
      <formula>$L42</formula>
      <formula>$L43</formula>
    </cfRule>
  </conditionalFormatting>
  <conditionalFormatting sqref="F44">
    <cfRule type="cellIs" dxfId="99" priority="66" operator="notBetween">
      <formula>$L42</formula>
      <formula>$L43</formula>
    </cfRule>
    <cfRule type="cellIs" dxfId="98" priority="68" operator="between">
      <formula>$L42</formula>
      <formula>$L43</formula>
    </cfRule>
  </conditionalFormatting>
  <conditionalFormatting sqref="F45">
    <cfRule type="cellIs" dxfId="97" priority="65" operator="notBetween">
      <formula>$L42</formula>
      <formula>$L43</formula>
    </cfRule>
    <cfRule type="cellIs" dxfId="96" priority="67" operator="between">
      <formula>$L42</formula>
      <formula>$L43</formula>
    </cfRule>
  </conditionalFormatting>
  <conditionalFormatting sqref="H42:H45">
    <cfRule type="expression" dxfId="95" priority="51">
      <formula>IF(ISBLANK(G42),TRUE,FALSE)</formula>
    </cfRule>
  </conditionalFormatting>
  <conditionalFormatting sqref="H42">
    <cfRule type="expression" dxfId="94" priority="57">
      <formula>$M44=0</formula>
    </cfRule>
  </conditionalFormatting>
  <conditionalFormatting sqref="H43">
    <cfRule type="expression" dxfId="93" priority="50">
      <formula>$M44&lt;=1</formula>
    </cfRule>
  </conditionalFormatting>
  <conditionalFormatting sqref="H44">
    <cfRule type="expression" dxfId="92" priority="48">
      <formula>$M44&lt;=2</formula>
    </cfRule>
  </conditionalFormatting>
  <conditionalFormatting sqref="H45">
    <cfRule type="expression" dxfId="91" priority="49">
      <formula>$M44&lt;=3</formula>
    </cfRule>
  </conditionalFormatting>
  <conditionalFormatting sqref="H42">
    <cfRule type="cellIs" dxfId="90" priority="59" operator="notBetween">
      <formula>$L42</formula>
      <formula>$L43</formula>
    </cfRule>
    <cfRule type="cellIs" dxfId="89" priority="60" operator="between">
      <formula>$L42</formula>
      <formula>$L43</formula>
    </cfRule>
  </conditionalFormatting>
  <conditionalFormatting sqref="H43">
    <cfRule type="cellIs" dxfId="88" priority="56" operator="notBetween">
      <formula>$L42</formula>
      <formula>$L43</formula>
    </cfRule>
    <cfRule type="cellIs" dxfId="87" priority="58" operator="between">
      <formula>$L42</formula>
      <formula>$L43</formula>
    </cfRule>
  </conditionalFormatting>
  <conditionalFormatting sqref="H44">
    <cfRule type="cellIs" dxfId="86" priority="53" operator="notBetween">
      <formula>$L42</formula>
      <formula>$L43</formula>
    </cfRule>
    <cfRule type="cellIs" dxfId="85" priority="55" operator="between">
      <formula>$L42</formula>
      <formula>$L43</formula>
    </cfRule>
  </conditionalFormatting>
  <conditionalFormatting sqref="H45">
    <cfRule type="cellIs" dxfId="84" priority="52" operator="notBetween">
      <formula>$L42</formula>
      <formula>$L43</formula>
    </cfRule>
    <cfRule type="cellIs" dxfId="83" priority="54" operator="between">
      <formula>$L42</formula>
      <formula>$L43</formula>
    </cfRule>
  </conditionalFormatting>
  <conditionalFormatting sqref="J128:J131">
    <cfRule type="expression" dxfId="82" priority="44">
      <formula>IF(ISBLANK($I128),TRUE,FALSE)</formula>
    </cfRule>
  </conditionalFormatting>
  <conditionalFormatting sqref="I128:I131">
    <cfRule type="expression" dxfId="81" priority="45">
      <formula>COUNTIF($I128,"")=0</formula>
    </cfRule>
  </conditionalFormatting>
  <conditionalFormatting sqref="I128:J129">
    <cfRule type="expression" dxfId="80" priority="43">
      <formula>$L131=0</formula>
    </cfRule>
  </conditionalFormatting>
  <conditionalFormatting sqref="E128">
    <cfRule type="expression" dxfId="79" priority="40">
      <formula>$M130=0</formula>
    </cfRule>
  </conditionalFormatting>
  <conditionalFormatting sqref="E129">
    <cfRule type="expression" dxfId="78" priority="37">
      <formula>$M130&lt;=1</formula>
    </cfRule>
  </conditionalFormatting>
  <conditionalFormatting sqref="E130">
    <cfRule type="expression" dxfId="77" priority="35">
      <formula>$M130&lt;=2</formula>
    </cfRule>
  </conditionalFormatting>
  <conditionalFormatting sqref="E131">
    <cfRule type="expression" dxfId="76" priority="36">
      <formula>$M130&lt;=3</formula>
    </cfRule>
  </conditionalFormatting>
  <conditionalFormatting sqref="E128">
    <cfRule type="expression" dxfId="75" priority="42">
      <formula>$L130=0</formula>
    </cfRule>
  </conditionalFormatting>
  <conditionalFormatting sqref="E129">
    <cfRule type="expression" dxfId="74" priority="41">
      <formula>$L130=0</formula>
    </cfRule>
  </conditionalFormatting>
  <conditionalFormatting sqref="E130">
    <cfRule type="expression" dxfId="73" priority="39">
      <formula>$L130=0</formula>
    </cfRule>
  </conditionalFormatting>
  <conditionalFormatting sqref="E131">
    <cfRule type="expression" dxfId="72" priority="38">
      <formula>$L130=0</formula>
    </cfRule>
  </conditionalFormatting>
  <conditionalFormatting sqref="G128">
    <cfRule type="expression" dxfId="71" priority="32">
      <formula>$M130=0</formula>
    </cfRule>
  </conditionalFormatting>
  <conditionalFormatting sqref="G129">
    <cfRule type="expression" dxfId="70" priority="29">
      <formula>$M130&lt;=1</formula>
    </cfRule>
  </conditionalFormatting>
  <conditionalFormatting sqref="G130">
    <cfRule type="expression" dxfId="69" priority="27">
      <formula>$M130&lt;=2</formula>
    </cfRule>
  </conditionalFormatting>
  <conditionalFormatting sqref="G131">
    <cfRule type="expression" dxfId="68" priority="28">
      <formula>$M130&lt;=3</formula>
    </cfRule>
  </conditionalFormatting>
  <conditionalFormatting sqref="G128">
    <cfRule type="expression" dxfId="67" priority="34">
      <formula>$L130=0</formula>
    </cfRule>
  </conditionalFormatting>
  <conditionalFormatting sqref="G129">
    <cfRule type="expression" dxfId="66" priority="33">
      <formula>$L130=0</formula>
    </cfRule>
  </conditionalFormatting>
  <conditionalFormatting sqref="G130">
    <cfRule type="expression" dxfId="65" priority="31">
      <formula>$L130=0</formula>
    </cfRule>
  </conditionalFormatting>
  <conditionalFormatting sqref="G131">
    <cfRule type="expression" dxfId="64" priority="30">
      <formula>$L130=0</formula>
    </cfRule>
  </conditionalFormatting>
  <conditionalFormatting sqref="F128:F131">
    <cfRule type="expression" dxfId="63" priority="17">
      <formula>IF(ISBLANK(E128),TRUE,FALSE)</formula>
    </cfRule>
  </conditionalFormatting>
  <conditionalFormatting sqref="F128">
    <cfRule type="expression" dxfId="62" priority="23">
      <formula>$M130=0</formula>
    </cfRule>
  </conditionalFormatting>
  <conditionalFormatting sqref="F129">
    <cfRule type="expression" dxfId="61" priority="16">
      <formula>$M130&lt;=1</formula>
    </cfRule>
  </conditionalFormatting>
  <conditionalFormatting sqref="F130">
    <cfRule type="expression" dxfId="60" priority="14">
      <formula>$M130&lt;=2</formula>
    </cfRule>
  </conditionalFormatting>
  <conditionalFormatting sqref="F131">
    <cfRule type="expression" dxfId="59" priority="15">
      <formula>$M130&lt;=3</formula>
    </cfRule>
  </conditionalFormatting>
  <conditionalFormatting sqref="F128">
    <cfRule type="cellIs" dxfId="58" priority="25" operator="notBetween">
      <formula>$L128</formula>
      <formula>$L129</formula>
    </cfRule>
    <cfRule type="cellIs" dxfId="57" priority="26" operator="between">
      <formula>$L128</formula>
      <formula>$L129</formula>
    </cfRule>
  </conditionalFormatting>
  <conditionalFormatting sqref="F129">
    <cfRule type="cellIs" dxfId="56" priority="22" operator="notBetween">
      <formula>$L128</formula>
      <formula>$L129</formula>
    </cfRule>
    <cfRule type="cellIs" dxfId="55" priority="24" operator="between">
      <formula>$L128</formula>
      <formula>$L129</formula>
    </cfRule>
  </conditionalFormatting>
  <conditionalFormatting sqref="F130">
    <cfRule type="cellIs" dxfId="54" priority="19" operator="notBetween">
      <formula>$L128</formula>
      <formula>$L129</formula>
    </cfRule>
    <cfRule type="cellIs" dxfId="53" priority="21" operator="between">
      <formula>$L128</formula>
      <formula>$L129</formula>
    </cfRule>
  </conditionalFormatting>
  <conditionalFormatting sqref="F131">
    <cfRule type="cellIs" dxfId="52" priority="18" operator="notBetween">
      <formula>$L128</formula>
      <formula>$L129</formula>
    </cfRule>
    <cfRule type="cellIs" dxfId="51" priority="20" operator="between">
      <formula>$L128</formula>
      <formula>$L129</formula>
    </cfRule>
  </conditionalFormatting>
  <conditionalFormatting sqref="H128:H131">
    <cfRule type="expression" dxfId="50" priority="4">
      <formula>IF(ISBLANK(G128),TRUE,FALSE)</formula>
    </cfRule>
  </conditionalFormatting>
  <conditionalFormatting sqref="H128">
    <cfRule type="expression" dxfId="49" priority="10">
      <formula>$M130=0</formula>
    </cfRule>
  </conditionalFormatting>
  <conditionalFormatting sqref="H129">
    <cfRule type="expression" dxfId="48" priority="3">
      <formula>$M130&lt;=1</formula>
    </cfRule>
  </conditionalFormatting>
  <conditionalFormatting sqref="H130">
    <cfRule type="expression" dxfId="47" priority="1">
      <formula>$M130&lt;=2</formula>
    </cfRule>
  </conditionalFormatting>
  <conditionalFormatting sqref="H131">
    <cfRule type="expression" dxfId="46" priority="2">
      <formula>$M130&lt;=3</formula>
    </cfRule>
  </conditionalFormatting>
  <conditionalFormatting sqref="H128">
    <cfRule type="cellIs" dxfId="45" priority="12" operator="notBetween">
      <formula>$L128</formula>
      <formula>$L129</formula>
    </cfRule>
    <cfRule type="cellIs" dxfId="44" priority="13" operator="between">
      <formula>$L128</formula>
      <formula>$L129</formula>
    </cfRule>
  </conditionalFormatting>
  <conditionalFormatting sqref="H129">
    <cfRule type="cellIs" dxfId="43" priority="9" operator="notBetween">
      <formula>$L128</formula>
      <formula>$L129</formula>
    </cfRule>
    <cfRule type="cellIs" dxfId="42" priority="11" operator="between">
      <formula>$L128</formula>
      <formula>$L129</formula>
    </cfRule>
  </conditionalFormatting>
  <conditionalFormatting sqref="H130">
    <cfRule type="cellIs" dxfId="41" priority="6" operator="notBetween">
      <formula>$L128</formula>
      <formula>$L129</formula>
    </cfRule>
    <cfRule type="cellIs" dxfId="40" priority="8" operator="between">
      <formula>$L128</formula>
      <formula>$L129</formula>
    </cfRule>
  </conditionalFormatting>
  <conditionalFormatting sqref="H131">
    <cfRule type="cellIs" dxfId="39" priority="5" operator="notBetween">
      <formula>$L128</formula>
      <formula>$L129</formula>
    </cfRule>
    <cfRule type="cellIs" dxfId="38" priority="7" operator="between">
      <formula>$L128</formula>
      <formula>$L129</formula>
    </cfRule>
  </conditionalFormatting>
  <printOptions horizontalCentered="1"/>
  <pageMargins left="0.19685039370078741" right="0.19685039370078741" top="0.19685039370078741" bottom="0.19685039370078741" header="0.31496062992125984" footer="0.31496062992125984"/>
  <pageSetup paperSize="9" scale="80"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225" operator="notBetween" id="{E7867CA7-AB6E-4450-B797-EC2266E0B160}">
            <xm:f>Rennübersicht!$J$5</xm:f>
            <xm:f>Rennübersicht!$J$6</xm:f>
            <x14:dxf>
              <fill>
                <patternFill>
                  <bgColor rgb="FFFF0000"/>
                </patternFill>
              </fill>
            </x14:dxf>
          </x14:cfRule>
          <xm:sqref>J34:J37 J63:J66 J13:J16 J77:J80</xm:sqref>
        </x14:conditionalFormatting>
        <x14:conditionalFormatting xmlns:xm="http://schemas.microsoft.com/office/excel/2006/main">
          <x14:cfRule type="cellIs" priority="3226" operator="between" id="{508F830F-0BE4-4A96-A27C-37D2A829A743}">
            <xm:f>Rennübersicht!$J$5</xm:f>
            <xm:f>Rennübersicht!$J$6</xm:f>
            <x14:dxf>
              <fill>
                <patternFill>
                  <bgColor rgb="FF00B050"/>
                </patternFill>
              </fill>
            </x14:dxf>
          </x14:cfRule>
          <xm:sqref>J13 J34 J63 J77</xm:sqref>
        </x14:conditionalFormatting>
        <x14:conditionalFormatting xmlns:xm="http://schemas.microsoft.com/office/excel/2006/main">
          <x14:cfRule type="cellIs" priority="323" operator="notBetween" id="{6E0500EE-23BE-42EE-8500-95722702A813}">
            <xm:f>Rennübersicht!$J$5</xm:f>
            <xm:f>Rennübersicht!$J$6</xm:f>
            <x14:dxf>
              <fill>
                <patternFill>
                  <bgColor rgb="FFFF0000"/>
                </patternFill>
              </fill>
            </x14:dxf>
          </x14:cfRule>
          <xm:sqref>J70:J73</xm:sqref>
        </x14:conditionalFormatting>
        <x14:conditionalFormatting xmlns:xm="http://schemas.microsoft.com/office/excel/2006/main">
          <x14:cfRule type="cellIs" priority="324" operator="between" id="{1D925C39-9D30-4D01-9BEF-C243D73DC6F6}">
            <xm:f>Rennübersicht!$J$5</xm:f>
            <xm:f>Rennübersicht!$J$6</xm:f>
            <x14:dxf>
              <fill>
                <patternFill>
                  <bgColor rgb="FF00B050"/>
                </patternFill>
              </fill>
            </x14:dxf>
          </x14:cfRule>
          <xm:sqref>J70</xm:sqref>
        </x14:conditionalFormatting>
        <x14:conditionalFormatting xmlns:xm="http://schemas.microsoft.com/office/excel/2006/main">
          <x14:cfRule type="cellIs" priority="315" operator="notBetween" id="{1F1AED1F-6273-48BE-BA23-DE3247A99E78}">
            <xm:f>Rennübersicht!$J$5</xm:f>
            <xm:f>Rennübersicht!$J$6</xm:f>
            <x14:dxf>
              <fill>
                <patternFill>
                  <bgColor rgb="FFFF0000"/>
                </patternFill>
              </fill>
            </x14:dxf>
          </x14:cfRule>
          <xm:sqref>J85:J88</xm:sqref>
        </x14:conditionalFormatting>
        <x14:conditionalFormatting xmlns:xm="http://schemas.microsoft.com/office/excel/2006/main">
          <x14:cfRule type="cellIs" priority="316" operator="between" id="{9C989DE4-EF8B-40A2-AF36-DF8D9F7DF916}">
            <xm:f>Rennübersicht!$J$5</xm:f>
            <xm:f>Rennübersicht!$J$6</xm:f>
            <x14:dxf>
              <fill>
                <patternFill>
                  <bgColor rgb="FF00B050"/>
                </patternFill>
              </fill>
            </x14:dxf>
          </x14:cfRule>
          <xm:sqref>J85</xm:sqref>
        </x14:conditionalFormatting>
        <x14:conditionalFormatting xmlns:xm="http://schemas.microsoft.com/office/excel/2006/main">
          <x14:cfRule type="cellIs" priority="311" operator="notBetween" id="{9A4F74C0-5926-48DD-885E-561DD77E3F49}">
            <xm:f>Rennübersicht!$J$5</xm:f>
            <xm:f>Rennübersicht!$J$6</xm:f>
            <x14:dxf>
              <fill>
                <patternFill>
                  <bgColor rgb="FFFF0000"/>
                </patternFill>
              </fill>
            </x14:dxf>
          </x14:cfRule>
          <xm:sqref>J92:J95</xm:sqref>
        </x14:conditionalFormatting>
        <x14:conditionalFormatting xmlns:xm="http://schemas.microsoft.com/office/excel/2006/main">
          <x14:cfRule type="cellIs" priority="312" operator="between" id="{D7A7EB9F-9C54-426D-9D2B-2603B4A93842}">
            <xm:f>Rennübersicht!$J$5</xm:f>
            <xm:f>Rennübersicht!$J$6</xm:f>
            <x14:dxf>
              <fill>
                <patternFill>
                  <bgColor rgb="FF00B050"/>
                </patternFill>
              </fill>
            </x14:dxf>
          </x14:cfRule>
          <xm:sqref>J92</xm:sqref>
        </x14:conditionalFormatting>
        <x14:conditionalFormatting xmlns:xm="http://schemas.microsoft.com/office/excel/2006/main">
          <x14:cfRule type="cellIs" priority="307" operator="notBetween" id="{936C1D5E-860B-4156-8C7D-11B6B26B1DCD}">
            <xm:f>Rennübersicht!$J$5</xm:f>
            <xm:f>Rennübersicht!$J$6</xm:f>
            <x14:dxf>
              <fill>
                <patternFill>
                  <bgColor rgb="FFFF0000"/>
                </patternFill>
              </fill>
            </x14:dxf>
          </x14:cfRule>
          <xm:sqref>J99:J102</xm:sqref>
        </x14:conditionalFormatting>
        <x14:conditionalFormatting xmlns:xm="http://schemas.microsoft.com/office/excel/2006/main">
          <x14:cfRule type="cellIs" priority="308" operator="between" id="{10A4F5D1-13C0-4294-8A0A-8D51C11D6298}">
            <xm:f>Rennübersicht!$J$5</xm:f>
            <xm:f>Rennübersicht!$J$6</xm:f>
            <x14:dxf>
              <fill>
                <patternFill>
                  <bgColor rgb="FF00B050"/>
                </patternFill>
              </fill>
            </x14:dxf>
          </x14:cfRule>
          <xm:sqref>J99</xm:sqref>
        </x14:conditionalFormatting>
        <x14:conditionalFormatting xmlns:xm="http://schemas.microsoft.com/office/excel/2006/main">
          <x14:cfRule type="cellIs" priority="303" operator="notBetween" id="{0E8E9797-AFB0-4D51-95D0-5B7607347D1F}">
            <xm:f>Rennübersicht!$J$5</xm:f>
            <xm:f>Rennübersicht!$J$6</xm:f>
            <x14:dxf>
              <fill>
                <patternFill>
                  <bgColor rgb="FFFF0000"/>
                </patternFill>
              </fill>
            </x14:dxf>
          </x14:cfRule>
          <xm:sqref>J106:J109</xm:sqref>
        </x14:conditionalFormatting>
        <x14:conditionalFormatting xmlns:xm="http://schemas.microsoft.com/office/excel/2006/main">
          <x14:cfRule type="cellIs" priority="304" operator="between" id="{3CBD9187-E5F0-4DA3-B211-A0A909689D09}">
            <xm:f>Rennübersicht!$J$5</xm:f>
            <xm:f>Rennübersicht!$J$6</xm:f>
            <x14:dxf>
              <fill>
                <patternFill>
                  <bgColor rgb="FF00B050"/>
                </patternFill>
              </fill>
            </x14:dxf>
          </x14:cfRule>
          <xm:sqref>J106</xm:sqref>
        </x14:conditionalFormatting>
        <x14:conditionalFormatting xmlns:xm="http://schemas.microsoft.com/office/excel/2006/main">
          <x14:cfRule type="cellIs" priority="299" operator="notBetween" id="{F32981C0-5D8A-41AC-8DD4-FDDFF8CD01DA}">
            <xm:f>Rennübersicht!$J$5</xm:f>
            <xm:f>Rennübersicht!$J$6</xm:f>
            <x14:dxf>
              <fill>
                <patternFill>
                  <bgColor rgb="FFFF0000"/>
                </patternFill>
              </fill>
            </x14:dxf>
          </x14:cfRule>
          <xm:sqref>J113:J116</xm:sqref>
        </x14:conditionalFormatting>
        <x14:conditionalFormatting xmlns:xm="http://schemas.microsoft.com/office/excel/2006/main">
          <x14:cfRule type="cellIs" priority="300" operator="between" id="{F9E237B7-9455-4B8D-935D-F6C6A268310D}">
            <xm:f>Rennübersicht!$J$5</xm:f>
            <xm:f>Rennübersicht!$J$6</xm:f>
            <x14:dxf>
              <fill>
                <patternFill>
                  <bgColor rgb="FF00B050"/>
                </patternFill>
              </fill>
            </x14:dxf>
          </x14:cfRule>
          <xm:sqref>J113</xm:sqref>
        </x14:conditionalFormatting>
        <x14:conditionalFormatting xmlns:xm="http://schemas.microsoft.com/office/excel/2006/main">
          <x14:cfRule type="cellIs" priority="295" operator="notBetween" id="{09C5865F-87B9-45CA-BCDE-2FFF2915D966}">
            <xm:f>Rennübersicht!$J$5</xm:f>
            <xm:f>Rennübersicht!$J$6</xm:f>
            <x14:dxf>
              <fill>
                <patternFill>
                  <bgColor rgb="FFFF0000"/>
                </patternFill>
              </fill>
            </x14:dxf>
          </x14:cfRule>
          <xm:sqref>J120:J123</xm:sqref>
        </x14:conditionalFormatting>
        <x14:conditionalFormatting xmlns:xm="http://schemas.microsoft.com/office/excel/2006/main">
          <x14:cfRule type="cellIs" priority="296" operator="between" id="{C6C754F4-D624-4079-B228-78BC68F994B5}">
            <xm:f>Rennübersicht!$J$5</xm:f>
            <xm:f>Rennübersicht!$J$6</xm:f>
            <x14:dxf>
              <fill>
                <patternFill>
                  <bgColor rgb="FF00B050"/>
                </patternFill>
              </fill>
            </x14:dxf>
          </x14:cfRule>
          <xm:sqref>J120</xm:sqref>
        </x14:conditionalFormatting>
        <x14:conditionalFormatting xmlns:xm="http://schemas.microsoft.com/office/excel/2006/main">
          <x14:cfRule type="cellIs" priority="291" operator="notBetween" id="{ABA5FCA0-A22C-4101-9641-515CB6A645FA}">
            <xm:f>Rennübersicht!$J$5</xm:f>
            <xm:f>Rennübersicht!$J$6</xm:f>
            <x14:dxf>
              <fill>
                <patternFill>
                  <bgColor rgb="FFFF0000"/>
                </patternFill>
              </fill>
            </x14:dxf>
          </x14:cfRule>
          <xm:sqref>J135:J138</xm:sqref>
        </x14:conditionalFormatting>
        <x14:conditionalFormatting xmlns:xm="http://schemas.microsoft.com/office/excel/2006/main">
          <x14:cfRule type="cellIs" priority="292" operator="between" id="{597842C5-7898-4B73-9C01-04C5079EBFCD}">
            <xm:f>Rennübersicht!$J$5</xm:f>
            <xm:f>Rennübersicht!$J$6</xm:f>
            <x14:dxf>
              <fill>
                <patternFill>
                  <bgColor rgb="FF00B050"/>
                </patternFill>
              </fill>
            </x14:dxf>
          </x14:cfRule>
          <xm:sqref>J135</xm:sqref>
        </x14:conditionalFormatting>
        <x14:conditionalFormatting xmlns:xm="http://schemas.microsoft.com/office/excel/2006/main">
          <x14:cfRule type="cellIs" priority="287" operator="notBetween" id="{FA84DB6C-4AD6-41D7-8D94-1B2C3AE72BE0}">
            <xm:f>Rennübersicht!$J$5</xm:f>
            <xm:f>Rennübersicht!$J$6</xm:f>
            <x14:dxf>
              <fill>
                <patternFill>
                  <bgColor rgb="FFFF0000"/>
                </patternFill>
              </fill>
            </x14:dxf>
          </x14:cfRule>
          <xm:sqref>J142:J145</xm:sqref>
        </x14:conditionalFormatting>
        <x14:conditionalFormatting xmlns:xm="http://schemas.microsoft.com/office/excel/2006/main">
          <x14:cfRule type="cellIs" priority="288" operator="between" id="{92043FC1-6D18-4AAA-964C-E3DCFA44DE5F}">
            <xm:f>Rennübersicht!$J$5</xm:f>
            <xm:f>Rennübersicht!$J$6</xm:f>
            <x14:dxf>
              <fill>
                <patternFill>
                  <bgColor rgb="FF00B050"/>
                </patternFill>
              </fill>
            </x14:dxf>
          </x14:cfRule>
          <xm:sqref>J142</xm:sqref>
        </x14:conditionalFormatting>
        <x14:conditionalFormatting xmlns:xm="http://schemas.microsoft.com/office/excel/2006/main">
          <x14:cfRule type="cellIs" priority="283" operator="notBetween" id="{FC8D4CC9-D82A-42A5-BB0C-3587B8A48CB8}">
            <xm:f>Rennübersicht!$J$5</xm:f>
            <xm:f>Rennübersicht!$J$6</xm:f>
            <x14:dxf>
              <fill>
                <patternFill>
                  <bgColor rgb="FFFF0000"/>
                </patternFill>
              </fill>
            </x14:dxf>
          </x14:cfRule>
          <xm:sqref>J149:J152</xm:sqref>
        </x14:conditionalFormatting>
        <x14:conditionalFormatting xmlns:xm="http://schemas.microsoft.com/office/excel/2006/main">
          <x14:cfRule type="cellIs" priority="284" operator="between" id="{888BA2C5-A8EE-4BFE-84D1-D6F7A5227D2E}">
            <xm:f>Rennübersicht!$J$5</xm:f>
            <xm:f>Rennübersicht!$J$6</xm:f>
            <x14:dxf>
              <fill>
                <patternFill>
                  <bgColor rgb="FF00B050"/>
                </patternFill>
              </fill>
            </x14:dxf>
          </x14:cfRule>
          <xm:sqref>J149</xm:sqref>
        </x14:conditionalFormatting>
        <x14:conditionalFormatting xmlns:xm="http://schemas.microsoft.com/office/excel/2006/main">
          <x14:cfRule type="cellIs" priority="279" operator="notBetween" id="{90E08C78-372C-41D4-9F18-B2D1C2470E5F}">
            <xm:f>Rennübersicht!$J$5</xm:f>
            <xm:f>Rennübersicht!$J$6</xm:f>
            <x14:dxf>
              <fill>
                <patternFill>
                  <bgColor rgb="FFFF0000"/>
                </patternFill>
              </fill>
            </x14:dxf>
          </x14:cfRule>
          <xm:sqref>J156:J159</xm:sqref>
        </x14:conditionalFormatting>
        <x14:conditionalFormatting xmlns:xm="http://schemas.microsoft.com/office/excel/2006/main">
          <x14:cfRule type="cellIs" priority="280" operator="between" id="{4C477ABA-E0B7-4398-A4B8-B53E81355F46}">
            <xm:f>Rennübersicht!$J$5</xm:f>
            <xm:f>Rennübersicht!$J$6</xm:f>
            <x14:dxf>
              <fill>
                <patternFill>
                  <bgColor rgb="FF00B050"/>
                </patternFill>
              </fill>
            </x14:dxf>
          </x14:cfRule>
          <xm:sqref>J156</xm:sqref>
        </x14:conditionalFormatting>
        <x14:conditionalFormatting xmlns:xm="http://schemas.microsoft.com/office/excel/2006/main">
          <x14:cfRule type="cellIs" priority="275" operator="notBetween" id="{9FD502A7-1D73-425C-BE64-27DEF643416F}">
            <xm:f>Rennübersicht!$J$5</xm:f>
            <xm:f>Rennübersicht!$J$6</xm:f>
            <x14:dxf>
              <fill>
                <patternFill>
                  <bgColor rgb="FFFF0000"/>
                </patternFill>
              </fill>
            </x14:dxf>
          </x14:cfRule>
          <xm:sqref>J163:J166</xm:sqref>
        </x14:conditionalFormatting>
        <x14:conditionalFormatting xmlns:xm="http://schemas.microsoft.com/office/excel/2006/main">
          <x14:cfRule type="cellIs" priority="276" operator="between" id="{ED667A28-E17C-46F9-B28F-858637E2F229}">
            <xm:f>Rennübersicht!$J$5</xm:f>
            <xm:f>Rennübersicht!$J$6</xm:f>
            <x14:dxf>
              <fill>
                <patternFill>
                  <bgColor rgb="FF00B050"/>
                </patternFill>
              </fill>
            </x14:dxf>
          </x14:cfRule>
          <xm:sqref>J163</xm:sqref>
        </x14:conditionalFormatting>
        <x14:conditionalFormatting xmlns:xm="http://schemas.microsoft.com/office/excel/2006/main">
          <x14:cfRule type="cellIs" priority="262" operator="notBetween" id="{EEE73DCD-0BCE-4139-B171-032524BC2070}">
            <xm:f>Rennübersicht!$J$5</xm:f>
            <xm:f>Rennübersicht!$J$6</xm:f>
            <x14:dxf>
              <fill>
                <patternFill>
                  <bgColor rgb="FFFF0000"/>
                </patternFill>
              </fill>
            </x14:dxf>
          </x14:cfRule>
          <xm:sqref>J20:J23</xm:sqref>
        </x14:conditionalFormatting>
        <x14:conditionalFormatting xmlns:xm="http://schemas.microsoft.com/office/excel/2006/main">
          <x14:cfRule type="cellIs" priority="263" operator="between" id="{8B03E8B3-C601-4A6B-A18E-FD60DEA6DE6A}">
            <xm:f>Rennübersicht!$J$5</xm:f>
            <xm:f>Rennübersicht!$J$6</xm:f>
            <x14:dxf>
              <fill>
                <patternFill>
                  <bgColor rgb="FF00B050"/>
                </patternFill>
              </fill>
            </x14:dxf>
          </x14:cfRule>
          <xm:sqref>J20</xm:sqref>
        </x14:conditionalFormatting>
        <x14:conditionalFormatting xmlns:xm="http://schemas.microsoft.com/office/excel/2006/main">
          <x14:cfRule type="cellIs" priority="226" operator="notBetween" id="{20BE83CA-4A56-4D66-8A4D-29A60DE09803}">
            <xm:f>Rennübersicht!$J$5</xm:f>
            <xm:f>Rennübersicht!$J$6</xm:f>
            <x14:dxf>
              <fill>
                <patternFill>
                  <bgColor rgb="FFFF0000"/>
                </patternFill>
              </fill>
            </x14:dxf>
          </x14:cfRule>
          <xm:sqref>J27:J30</xm:sqref>
        </x14:conditionalFormatting>
        <x14:conditionalFormatting xmlns:xm="http://schemas.microsoft.com/office/excel/2006/main">
          <x14:cfRule type="cellIs" priority="227" operator="between" id="{E10ECFD2-3874-486A-942F-90D7FF242B3F}">
            <xm:f>Rennübersicht!$J$5</xm:f>
            <xm:f>Rennübersicht!$J$6</xm:f>
            <x14:dxf>
              <fill>
                <patternFill>
                  <bgColor rgb="FF00B050"/>
                </patternFill>
              </fill>
            </x14:dxf>
          </x14:cfRule>
          <xm:sqref>J27</xm:sqref>
        </x14:conditionalFormatting>
        <x14:conditionalFormatting xmlns:xm="http://schemas.microsoft.com/office/excel/2006/main">
          <x14:cfRule type="cellIs" priority="187" operator="notBetween" id="{21931ACF-51BA-47F8-BC21-1CD066BB41FF}">
            <xm:f>Rennübersicht!$J$5</xm:f>
            <xm:f>Rennübersicht!$J$6</xm:f>
            <x14:dxf>
              <fill>
                <patternFill>
                  <bgColor rgb="FFFF0000"/>
                </patternFill>
              </fill>
            </x14:dxf>
          </x14:cfRule>
          <xm:sqref>J56:J59</xm:sqref>
        </x14:conditionalFormatting>
        <x14:conditionalFormatting xmlns:xm="http://schemas.microsoft.com/office/excel/2006/main">
          <x14:cfRule type="cellIs" priority="188" operator="between" id="{B734739C-DF15-4376-AB8C-0CAC25E85BD2}">
            <xm:f>Rennübersicht!$J$5</xm:f>
            <xm:f>Rennübersicht!$J$6</xm:f>
            <x14:dxf>
              <fill>
                <patternFill>
                  <bgColor rgb="FF00B050"/>
                </patternFill>
              </fill>
            </x14:dxf>
          </x14:cfRule>
          <xm:sqref>J56</xm:sqref>
        </x14:conditionalFormatting>
        <x14:conditionalFormatting xmlns:xm="http://schemas.microsoft.com/office/excel/2006/main">
          <x14:cfRule type="cellIs" priority="140" operator="notBetween" id="{D1581074-1DE2-485C-AF55-DA3DA20F4B1B}">
            <xm:f>Rennübersicht!$J$5</xm:f>
            <xm:f>Rennübersicht!$J$6</xm:f>
            <x14:dxf>
              <fill>
                <patternFill>
                  <bgColor rgb="FFFF0000"/>
                </patternFill>
              </fill>
            </x14:dxf>
          </x14:cfRule>
          <xm:sqref>J49:J52</xm:sqref>
        </x14:conditionalFormatting>
        <x14:conditionalFormatting xmlns:xm="http://schemas.microsoft.com/office/excel/2006/main">
          <x14:cfRule type="cellIs" priority="141" operator="between" id="{06AE71D5-BE5A-4E78-81D4-BA32DF0DE9C4}">
            <xm:f>Rennübersicht!$J$5</xm:f>
            <xm:f>Rennübersicht!$J$6</xm:f>
            <x14:dxf>
              <fill>
                <patternFill>
                  <bgColor rgb="FF00B050"/>
                </patternFill>
              </fill>
            </x14:dxf>
          </x14:cfRule>
          <xm:sqref>J49</xm:sqref>
        </x14:conditionalFormatting>
        <x14:conditionalFormatting xmlns:xm="http://schemas.microsoft.com/office/excel/2006/main">
          <x14:cfRule type="cellIs" priority="93" operator="notBetween" id="{D43DB5CA-5905-4DD9-9546-E8C764DA9390}">
            <xm:f>Rennübersicht!$J$5</xm:f>
            <xm:f>Rennübersicht!$J$6</xm:f>
            <x14:dxf>
              <fill>
                <patternFill>
                  <bgColor rgb="FFFF0000"/>
                </patternFill>
              </fill>
            </x14:dxf>
          </x14:cfRule>
          <xm:sqref>J42:J45</xm:sqref>
        </x14:conditionalFormatting>
        <x14:conditionalFormatting xmlns:xm="http://schemas.microsoft.com/office/excel/2006/main">
          <x14:cfRule type="cellIs" priority="94" operator="between" id="{AC13BB1B-963B-4FC1-8D41-A9C447CCA628}">
            <xm:f>Rennübersicht!$J$5</xm:f>
            <xm:f>Rennübersicht!$J$6</xm:f>
            <x14:dxf>
              <fill>
                <patternFill>
                  <bgColor rgb="FF00B050"/>
                </patternFill>
              </fill>
            </x14:dxf>
          </x14:cfRule>
          <xm:sqref>J42</xm:sqref>
        </x14:conditionalFormatting>
        <x14:conditionalFormatting xmlns:xm="http://schemas.microsoft.com/office/excel/2006/main">
          <x14:cfRule type="cellIs" priority="46" operator="notBetween" id="{06882B36-1D43-4CE4-9AC3-08570A37C12D}">
            <xm:f>Rennübersicht!$J$5</xm:f>
            <xm:f>Rennübersicht!$J$6</xm:f>
            <x14:dxf>
              <fill>
                <patternFill>
                  <bgColor rgb="FFFF0000"/>
                </patternFill>
              </fill>
            </x14:dxf>
          </x14:cfRule>
          <xm:sqref>J128:J131</xm:sqref>
        </x14:conditionalFormatting>
        <x14:conditionalFormatting xmlns:xm="http://schemas.microsoft.com/office/excel/2006/main">
          <x14:cfRule type="cellIs" priority="47" operator="between" id="{1051D89C-4238-4EDC-A6DB-85019F4BAD9C}">
            <xm:f>Rennübersicht!$J$5</xm:f>
            <xm:f>Rennübersicht!$J$6</xm:f>
            <x14:dxf>
              <fill>
                <patternFill>
                  <bgColor rgb="FF00B050"/>
                </patternFill>
              </fill>
            </x14:dxf>
          </x14:cfRule>
          <xm:sqref>J128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53"/>
  <sheetViews>
    <sheetView topLeftCell="A13" workbookViewId="0">
      <selection activeCell="C13" sqref="C13"/>
    </sheetView>
  </sheetViews>
  <sheetFormatPr baseColWidth="10" defaultColWidth="0" defaultRowHeight="15" zeroHeight="1" x14ac:dyDescent="0.25"/>
  <cols>
    <col min="1" max="1" width="5.7109375" style="7" customWidth="1"/>
    <col min="2" max="2" width="10.7109375" customWidth="1"/>
    <col min="3" max="3" width="42" customWidth="1"/>
    <col min="4" max="4" width="10.7109375" customWidth="1"/>
    <col min="5" max="5" width="5.7109375" style="7" customWidth="1"/>
    <col min="6" max="6" width="11.42578125" hidden="1" customWidth="1"/>
    <col min="7" max="7" width="24" hidden="1" customWidth="1"/>
    <col min="8" max="16384" width="11.42578125" hidden="1"/>
  </cols>
  <sheetData>
    <row r="1" spans="2:4" ht="46.5" customHeight="1" x14ac:dyDescent="0.25">
      <c r="B1" s="115"/>
      <c r="C1" s="115"/>
      <c r="D1" s="115"/>
    </row>
    <row r="2" spans="2:4" ht="16.5" customHeight="1" x14ac:dyDescent="0.25">
      <c r="B2" s="120" t="str">
        <f>+Rennübersicht!C1</f>
        <v>Landesentscheid JtfO 11/12.6.2017</v>
      </c>
      <c r="C2" s="121"/>
      <c r="D2" s="121"/>
    </row>
    <row r="3" spans="2:4" s="7" customFormat="1" ht="8.25" customHeight="1" thickBot="1" x14ac:dyDescent="0.3"/>
    <row r="4" spans="2:4" x14ac:dyDescent="0.25">
      <c r="B4" s="116" t="s">
        <v>53</v>
      </c>
      <c r="C4" s="122">
        <f>+Meldung!B5</f>
        <v>0</v>
      </c>
      <c r="D4" s="123"/>
    </row>
    <row r="5" spans="2:4" ht="15.75" thickBot="1" x14ac:dyDescent="0.3">
      <c r="B5" s="117"/>
      <c r="C5" s="124">
        <f>+Meldung!D5</f>
        <v>0</v>
      </c>
      <c r="D5" s="125"/>
    </row>
    <row r="6" spans="2:4" x14ac:dyDescent="0.25">
      <c r="B6" s="116" t="s">
        <v>62</v>
      </c>
      <c r="C6" s="122">
        <f>+Meldung!B8</f>
        <v>0</v>
      </c>
      <c r="D6" s="123"/>
    </row>
    <row r="7" spans="2:4" x14ac:dyDescent="0.25">
      <c r="B7" s="118"/>
      <c r="C7" s="126">
        <f>+Meldung!E8</f>
        <v>0</v>
      </c>
      <c r="D7" s="127"/>
    </row>
    <row r="8" spans="2:4" x14ac:dyDescent="0.25">
      <c r="B8" s="118"/>
      <c r="C8" s="126">
        <f>+Meldung!I5</f>
        <v>0</v>
      </c>
      <c r="D8" s="127"/>
    </row>
    <row r="9" spans="2:4" ht="15.75" thickBot="1" x14ac:dyDescent="0.3">
      <c r="B9" s="119"/>
      <c r="C9" s="124">
        <f>+Meldung!I8</f>
        <v>0</v>
      </c>
      <c r="D9" s="125"/>
    </row>
    <row r="10" spans="2:4" s="7" customFormat="1" ht="9" customHeight="1" x14ac:dyDescent="0.25"/>
    <row r="11" spans="2:4" ht="28.5" customHeight="1" x14ac:dyDescent="0.25">
      <c r="B11" s="114" t="s">
        <v>7</v>
      </c>
      <c r="C11" s="114"/>
      <c r="D11" s="114"/>
    </row>
    <row r="12" spans="2:4" s="7" customFormat="1" ht="7.5" customHeight="1" thickBot="1" x14ac:dyDescent="0.3">
      <c r="B12" s="58"/>
      <c r="C12" s="58"/>
      <c r="D12" s="58"/>
    </row>
    <row r="13" spans="2:4" ht="30.75" thickBot="1" x14ac:dyDescent="0.3">
      <c r="B13" s="2" t="s">
        <v>5</v>
      </c>
      <c r="C13" s="3" t="s">
        <v>0</v>
      </c>
      <c r="D13" s="2" t="s">
        <v>6</v>
      </c>
    </row>
    <row r="14" spans="2:4" ht="15.75" thickBot="1" x14ac:dyDescent="0.3">
      <c r="B14" s="9">
        <v>1</v>
      </c>
      <c r="C14" s="13" t="s">
        <v>27</v>
      </c>
      <c r="D14" s="10">
        <f>COUNTIF(Meldung!$B$11:$B$227,B14)</f>
        <v>0</v>
      </c>
    </row>
    <row r="15" spans="2:4" ht="15.75" thickBot="1" x14ac:dyDescent="0.3">
      <c r="B15" s="11" t="s">
        <v>9</v>
      </c>
      <c r="C15" s="14" t="s">
        <v>28</v>
      </c>
      <c r="D15" s="10">
        <f>COUNTIF(Meldung!$B$11:$B$227,B15)</f>
        <v>0</v>
      </c>
    </row>
    <row r="16" spans="2:4" ht="15.75" thickBot="1" x14ac:dyDescent="0.3">
      <c r="B16" s="11" t="s">
        <v>10</v>
      </c>
      <c r="C16" s="14" t="s">
        <v>29</v>
      </c>
      <c r="D16" s="10">
        <f>COUNTIF(Meldung!$B$11:$B$227,B16)</f>
        <v>0</v>
      </c>
    </row>
    <row r="17" spans="2:4" ht="15.75" thickBot="1" x14ac:dyDescent="0.3">
      <c r="B17" s="11" t="s">
        <v>11</v>
      </c>
      <c r="C17" s="14" t="s">
        <v>30</v>
      </c>
      <c r="D17" s="10">
        <f>COUNTIF(Meldung!$B$11:$B$227,B17)</f>
        <v>0</v>
      </c>
    </row>
    <row r="18" spans="2:4" ht="15.75" thickBot="1" x14ac:dyDescent="0.3">
      <c r="B18" s="11">
        <v>3</v>
      </c>
      <c r="C18" s="14" t="s">
        <v>31</v>
      </c>
      <c r="D18" s="10">
        <f>COUNTIF(Meldung!$B$11:$B$227,B18)</f>
        <v>0</v>
      </c>
    </row>
    <row r="19" spans="2:4" ht="15.75" thickBot="1" x14ac:dyDescent="0.3">
      <c r="B19" s="11" t="s">
        <v>12</v>
      </c>
      <c r="C19" s="14" t="s">
        <v>32</v>
      </c>
      <c r="D19" s="10">
        <f>COUNTIF(Meldung!$B$11:$B$227,B19)</f>
        <v>0</v>
      </c>
    </row>
    <row r="20" spans="2:4" ht="15.75" thickBot="1" x14ac:dyDescent="0.3">
      <c r="B20" s="11" t="s">
        <v>13</v>
      </c>
      <c r="C20" s="14" t="s">
        <v>33</v>
      </c>
      <c r="D20" s="10">
        <f>COUNTIF(Meldung!$B$11:$B$227,B20)</f>
        <v>0</v>
      </c>
    </row>
    <row r="21" spans="2:4" ht="15.75" thickBot="1" x14ac:dyDescent="0.3">
      <c r="B21" s="11" t="s">
        <v>14</v>
      </c>
      <c r="C21" s="14" t="s">
        <v>34</v>
      </c>
      <c r="D21" s="10">
        <f>COUNTIF(Meldung!$B$11:$B$227,B21)</f>
        <v>0</v>
      </c>
    </row>
    <row r="22" spans="2:4" ht="15.75" thickBot="1" x14ac:dyDescent="0.3">
      <c r="B22" s="11">
        <v>5</v>
      </c>
      <c r="C22" s="14" t="s">
        <v>35</v>
      </c>
      <c r="D22" s="10">
        <f>COUNTIF(Meldung!$B$11:$B$227,B22)</f>
        <v>0</v>
      </c>
    </row>
    <row r="23" spans="2:4" ht="15.75" thickBot="1" x14ac:dyDescent="0.3">
      <c r="B23" s="11">
        <v>6</v>
      </c>
      <c r="C23" s="14" t="s">
        <v>36</v>
      </c>
      <c r="D23" s="10">
        <f>COUNTIF(Meldung!$B$11:$B$227,B23)</f>
        <v>0</v>
      </c>
    </row>
    <row r="24" spans="2:4" ht="15.75" thickBot="1" x14ac:dyDescent="0.3">
      <c r="B24" s="11" t="s">
        <v>15</v>
      </c>
      <c r="C24" s="14" t="s">
        <v>37</v>
      </c>
      <c r="D24" s="10">
        <f>COUNTIF(Meldung!$B$11:$B$227,B24)</f>
        <v>0</v>
      </c>
    </row>
    <row r="25" spans="2:4" ht="15.75" thickBot="1" x14ac:dyDescent="0.3">
      <c r="B25" s="11" t="s">
        <v>16</v>
      </c>
      <c r="C25" s="14" t="s">
        <v>38</v>
      </c>
      <c r="D25" s="10">
        <f>COUNTIF(Meldung!$B$11:$B$227,B25)</f>
        <v>0</v>
      </c>
    </row>
    <row r="26" spans="2:4" ht="15.75" thickBot="1" x14ac:dyDescent="0.3">
      <c r="B26" s="11" t="s">
        <v>17</v>
      </c>
      <c r="C26" s="14" t="s">
        <v>39</v>
      </c>
      <c r="D26" s="10">
        <f>COUNTIF(Meldung!$B$11:$B$227,B26)</f>
        <v>0</v>
      </c>
    </row>
    <row r="27" spans="2:4" ht="15.75" thickBot="1" x14ac:dyDescent="0.3">
      <c r="B27" s="11">
        <v>8</v>
      </c>
      <c r="C27" s="14" t="s">
        <v>40</v>
      </c>
      <c r="D27" s="10">
        <f>COUNTIF(Meldung!$B$11:$B$227,B27)</f>
        <v>0</v>
      </c>
    </row>
    <row r="28" spans="2:4" ht="15.75" thickBot="1" x14ac:dyDescent="0.3">
      <c r="B28" s="11">
        <v>9</v>
      </c>
      <c r="C28" s="14" t="s">
        <v>41</v>
      </c>
      <c r="D28" s="10">
        <f>COUNTIF(Meldung!$B$11:$B$227,B28)</f>
        <v>0</v>
      </c>
    </row>
    <row r="29" spans="2:4" ht="15.75" thickBot="1" x14ac:dyDescent="0.3">
      <c r="B29" s="11">
        <v>10</v>
      </c>
      <c r="C29" s="14" t="s">
        <v>42</v>
      </c>
      <c r="D29" s="10">
        <f>COUNTIF(Meldung!$B$11:$B$227,B29)</f>
        <v>0</v>
      </c>
    </row>
    <row r="30" spans="2:4" ht="15.75" thickBot="1" x14ac:dyDescent="0.3">
      <c r="B30" s="11">
        <v>11</v>
      </c>
      <c r="C30" s="14" t="s">
        <v>43</v>
      </c>
      <c r="D30" s="10">
        <f>COUNTIF(Meldung!$B$11:$B$227,B30)</f>
        <v>0</v>
      </c>
    </row>
    <row r="31" spans="2:4" ht="15.75" thickBot="1" x14ac:dyDescent="0.3">
      <c r="B31" s="11" t="s">
        <v>18</v>
      </c>
      <c r="C31" s="14" t="s">
        <v>44</v>
      </c>
      <c r="D31" s="10">
        <f>COUNTIF(Meldung!$B$11:$B$227,B31)</f>
        <v>0</v>
      </c>
    </row>
    <row r="32" spans="2:4" ht="15.75" thickBot="1" x14ac:dyDescent="0.3">
      <c r="B32" s="11" t="s">
        <v>19</v>
      </c>
      <c r="C32" s="14" t="s">
        <v>45</v>
      </c>
      <c r="D32" s="10">
        <f>COUNTIF(Meldung!$B$11:$B$227,B32)</f>
        <v>0</v>
      </c>
    </row>
    <row r="33" spans="2:4" ht="15.75" thickBot="1" x14ac:dyDescent="0.3">
      <c r="B33" s="11" t="s">
        <v>20</v>
      </c>
      <c r="C33" s="14" t="s">
        <v>46</v>
      </c>
      <c r="D33" s="10">
        <f>COUNTIF(Meldung!$B$11:$B$227,B33)</f>
        <v>0</v>
      </c>
    </row>
    <row r="34" spans="2:4" x14ac:dyDescent="0.25">
      <c r="B34" s="11">
        <v>13</v>
      </c>
      <c r="C34" s="14" t="s">
        <v>47</v>
      </c>
      <c r="D34" s="10">
        <f>COUNTIF(Meldung!$B$11:$B$227,B34)</f>
        <v>0</v>
      </c>
    </row>
    <row r="35" spans="2:4" x14ac:dyDescent="0.25">
      <c r="C35" s="17" t="s">
        <v>63</v>
      </c>
      <c r="D35" s="12">
        <f>SUM(D14:D34)</f>
        <v>0</v>
      </c>
    </row>
    <row r="36" spans="2:4" s="7" customFormat="1" hidden="1" x14ac:dyDescent="0.25"/>
    <row r="37" spans="2:4" hidden="1" x14ac:dyDescent="0.25"/>
    <row r="38" spans="2:4" hidden="1" x14ac:dyDescent="0.25"/>
    <row r="39" spans="2:4" hidden="1" x14ac:dyDescent="0.25"/>
    <row r="40" spans="2:4" hidden="1" x14ac:dyDescent="0.25"/>
    <row r="41" spans="2:4" hidden="1" x14ac:dyDescent="0.25"/>
    <row r="42" spans="2:4" ht="15" hidden="1" customHeight="1" x14ac:dyDescent="0.25"/>
    <row r="43" spans="2:4" hidden="1" x14ac:dyDescent="0.25"/>
    <row r="44" spans="2:4" hidden="1" x14ac:dyDescent="0.25"/>
    <row r="45" spans="2:4" hidden="1" x14ac:dyDescent="0.25"/>
    <row r="46" spans="2:4" hidden="1" x14ac:dyDescent="0.25"/>
    <row r="47" spans="2:4" hidden="1" x14ac:dyDescent="0.25"/>
    <row r="48" spans="2:4" hidden="1" x14ac:dyDescent="0.25"/>
    <row r="49" ht="15.75" hidden="1" customHeight="1" x14ac:dyDescent="0.25"/>
    <row r="50" ht="15.75" hidden="1" customHeight="1" x14ac:dyDescent="0.25"/>
    <row r="51" ht="15.75" hidden="1" customHeight="1" x14ac:dyDescent="0.25"/>
    <row r="52" ht="15.75" hidden="1" customHeight="1" x14ac:dyDescent="0.25"/>
    <row r="53" hidden="1" x14ac:dyDescent="0.25"/>
  </sheetData>
  <sheetProtection password="C9F1" sheet="1" objects="1" scenarios="1"/>
  <customSheetViews>
    <customSheetView guid="{77659A47-A644-413D-8E6E-8BD784AE97F1}" fitToPage="1" topLeftCell="A19">
      <selection activeCell="D27" sqref="D27"/>
      <pageMargins left="0.19685039370078741" right="0.19685039370078741" top="0.19685039370078741" bottom="0.19685039370078741" header="0.31496062992125984" footer="0.31496062992125984"/>
      <printOptions horizontalCentered="1"/>
      <pageSetup paperSize="9" fitToHeight="0" orientation="landscape" r:id="rId1"/>
    </customSheetView>
  </customSheetViews>
  <mergeCells count="11">
    <mergeCell ref="B11:D11"/>
    <mergeCell ref="B1:D1"/>
    <mergeCell ref="B4:B5"/>
    <mergeCell ref="B6:B9"/>
    <mergeCell ref="B2:D2"/>
    <mergeCell ref="C4:D4"/>
    <mergeCell ref="C5:D5"/>
    <mergeCell ref="C6:D6"/>
    <mergeCell ref="C7:D7"/>
    <mergeCell ref="C8:D8"/>
    <mergeCell ref="C9:D9"/>
  </mergeCells>
  <printOptions horizontalCentered="1"/>
  <pageMargins left="0.19685039370078741" right="0.19685039370078741" top="0.19685039370078741" bottom="0.19685039370078741" header="0.31496062992125984" footer="0.31496062992125984"/>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B20" sqref="B20:C22"/>
    </sheetView>
  </sheetViews>
  <sheetFormatPr baseColWidth="10" defaultColWidth="0" defaultRowHeight="15" zeroHeight="1" x14ac:dyDescent="0.25"/>
  <cols>
    <col min="1" max="1" width="5.7109375" style="7" customWidth="1"/>
    <col min="2" max="2" width="9" style="5" customWidth="1"/>
    <col min="3" max="3" width="55.28515625" customWidth="1"/>
    <col min="4" max="4" width="12.42578125" bestFit="1" customWidth="1"/>
    <col min="5" max="5" width="11.42578125" customWidth="1"/>
    <col min="6" max="6" width="14.5703125" hidden="1" customWidth="1"/>
    <col min="7" max="7" width="11.42578125" hidden="1" customWidth="1"/>
    <col min="8" max="8" width="5.7109375" style="7" customWidth="1"/>
    <col min="9" max="9" width="15.42578125" hidden="1"/>
    <col min="10" max="10" width="21.5703125" hidden="1"/>
    <col min="11" max="11" width="11.42578125" style="7" hidden="1"/>
    <col min="12" max="16384" width="11.42578125" hidden="1"/>
  </cols>
  <sheetData>
    <row r="1" spans="2:10" s="7" customFormat="1" ht="21" customHeight="1" x14ac:dyDescent="0.35">
      <c r="B1" s="54"/>
      <c r="C1" s="55" t="s">
        <v>61</v>
      </c>
      <c r="D1" s="53"/>
      <c r="E1" s="53"/>
      <c r="F1" s="53"/>
      <c r="G1" s="53"/>
      <c r="H1" s="53"/>
      <c r="I1" s="53"/>
      <c r="J1" s="53"/>
    </row>
    <row r="2" spans="2:10" s="7" customFormat="1" x14ac:dyDescent="0.25">
      <c r="B2" s="52"/>
      <c r="C2" s="53"/>
      <c r="D2" s="53"/>
      <c r="E2" s="53"/>
      <c r="F2" s="53"/>
      <c r="G2" s="53"/>
      <c r="H2" s="53"/>
      <c r="I2" s="53"/>
      <c r="J2" s="53"/>
    </row>
    <row r="3" spans="2:10" ht="15.75" thickBot="1" x14ac:dyDescent="0.3">
      <c r="B3" s="47" t="s">
        <v>21</v>
      </c>
      <c r="C3" s="48" t="s">
        <v>22</v>
      </c>
      <c r="D3" s="48" t="s">
        <v>23</v>
      </c>
      <c r="E3" s="48" t="s">
        <v>24</v>
      </c>
      <c r="F3" s="19" t="s">
        <v>25</v>
      </c>
      <c r="G3" s="19" t="s">
        <v>26</v>
      </c>
      <c r="H3" s="53"/>
      <c r="I3" s="19"/>
      <c r="J3" s="19"/>
    </row>
    <row r="4" spans="2:10" x14ac:dyDescent="0.25">
      <c r="B4" s="49">
        <v>1</v>
      </c>
      <c r="C4" s="50" t="s">
        <v>27</v>
      </c>
      <c r="D4" s="51">
        <v>2000</v>
      </c>
      <c r="E4" s="51">
        <v>2002</v>
      </c>
      <c r="F4" s="19">
        <v>8</v>
      </c>
      <c r="G4" s="19">
        <v>1</v>
      </c>
      <c r="H4" s="53"/>
      <c r="I4" s="20" t="s">
        <v>49</v>
      </c>
      <c r="J4" s="21"/>
    </row>
    <row r="5" spans="2:10" x14ac:dyDescent="0.25">
      <c r="B5" s="49" t="s">
        <v>9</v>
      </c>
      <c r="C5" s="50" t="s">
        <v>28</v>
      </c>
      <c r="D5" s="51">
        <v>2000</v>
      </c>
      <c r="E5" s="51">
        <v>2002</v>
      </c>
      <c r="F5" s="19">
        <v>4</v>
      </c>
      <c r="G5" s="19">
        <v>1</v>
      </c>
      <c r="H5" s="53"/>
      <c r="I5" s="22" t="s">
        <v>50</v>
      </c>
      <c r="J5" s="23">
        <v>2000</v>
      </c>
    </row>
    <row r="6" spans="2:10" ht="15.75" thickBot="1" x14ac:dyDescent="0.3">
      <c r="B6" s="49" t="s">
        <v>10</v>
      </c>
      <c r="C6" s="50" t="s">
        <v>29</v>
      </c>
      <c r="D6" s="51">
        <v>2000</v>
      </c>
      <c r="E6" s="51">
        <v>2002</v>
      </c>
      <c r="F6" s="19">
        <v>4</v>
      </c>
      <c r="G6" s="19">
        <v>1</v>
      </c>
      <c r="H6" s="53"/>
      <c r="I6" s="24" t="s">
        <v>51</v>
      </c>
      <c r="J6" s="25">
        <v>2006</v>
      </c>
    </row>
    <row r="7" spans="2:10" x14ac:dyDescent="0.25">
      <c r="B7" s="49" t="s">
        <v>11</v>
      </c>
      <c r="C7" s="50" t="s">
        <v>30</v>
      </c>
      <c r="D7" s="51">
        <v>2000</v>
      </c>
      <c r="E7" s="51">
        <v>2002</v>
      </c>
      <c r="F7" s="19">
        <v>4</v>
      </c>
      <c r="G7" s="19">
        <v>1</v>
      </c>
      <c r="H7" s="53"/>
      <c r="I7" s="19"/>
      <c r="J7" s="19"/>
    </row>
    <row r="8" spans="2:10" x14ac:dyDescent="0.25">
      <c r="B8" s="49">
        <v>3</v>
      </c>
      <c r="C8" s="50" t="s">
        <v>31</v>
      </c>
      <c r="D8" s="51">
        <v>2003</v>
      </c>
      <c r="E8" s="51">
        <v>2005</v>
      </c>
      <c r="F8" s="19">
        <v>4</v>
      </c>
      <c r="G8" s="19">
        <v>1</v>
      </c>
      <c r="H8" s="53"/>
      <c r="I8" s="46" t="s">
        <v>64</v>
      </c>
      <c r="J8" s="19" t="s">
        <v>65</v>
      </c>
    </row>
    <row r="9" spans="2:10" x14ac:dyDescent="0.25">
      <c r="B9" s="49" t="s">
        <v>12</v>
      </c>
      <c r="C9" s="50" t="s">
        <v>32</v>
      </c>
      <c r="D9" s="51">
        <v>2003</v>
      </c>
      <c r="E9" s="51">
        <v>2006</v>
      </c>
      <c r="F9" s="19">
        <v>4</v>
      </c>
      <c r="G9" s="19">
        <v>1</v>
      </c>
      <c r="H9" s="53"/>
      <c r="I9" s="19"/>
      <c r="J9" s="19"/>
    </row>
    <row r="10" spans="2:10" x14ac:dyDescent="0.25">
      <c r="B10" s="49" t="s">
        <v>13</v>
      </c>
      <c r="C10" s="50" t="s">
        <v>33</v>
      </c>
      <c r="D10" s="51">
        <v>2004</v>
      </c>
      <c r="E10" s="51">
        <v>2006</v>
      </c>
      <c r="F10" s="19">
        <v>4</v>
      </c>
      <c r="G10" s="19">
        <v>1</v>
      </c>
      <c r="H10" s="53"/>
      <c r="I10" s="19"/>
      <c r="J10" s="19"/>
    </row>
    <row r="11" spans="2:10" x14ac:dyDescent="0.25">
      <c r="B11" s="49" t="s">
        <v>14</v>
      </c>
      <c r="C11" s="50" t="s">
        <v>34</v>
      </c>
      <c r="D11" s="51">
        <v>2005</v>
      </c>
      <c r="E11" s="51">
        <v>2006</v>
      </c>
      <c r="F11" s="19">
        <v>4</v>
      </c>
      <c r="G11" s="19">
        <v>1</v>
      </c>
      <c r="H11" s="53"/>
      <c r="I11" s="19"/>
      <c r="J11" s="19"/>
    </row>
    <row r="12" spans="2:10" x14ac:dyDescent="0.25">
      <c r="B12" s="49">
        <v>5</v>
      </c>
      <c r="C12" s="50" t="s">
        <v>35</v>
      </c>
      <c r="D12" s="51">
        <v>2003</v>
      </c>
      <c r="E12" s="51">
        <v>2005</v>
      </c>
      <c r="F12" s="19">
        <v>2</v>
      </c>
      <c r="G12" s="19">
        <v>0</v>
      </c>
      <c r="H12" s="53"/>
      <c r="I12" s="19"/>
      <c r="J12" s="19"/>
    </row>
    <row r="13" spans="2:10" x14ac:dyDescent="0.25">
      <c r="B13" s="49">
        <v>6</v>
      </c>
      <c r="C13" s="50" t="s">
        <v>36</v>
      </c>
      <c r="D13" s="51">
        <v>2000</v>
      </c>
      <c r="E13" s="51">
        <v>2002</v>
      </c>
      <c r="F13" s="19">
        <v>4</v>
      </c>
      <c r="G13" s="19">
        <v>1</v>
      </c>
      <c r="H13" s="53"/>
      <c r="I13" s="19"/>
      <c r="J13" s="19"/>
    </row>
    <row r="14" spans="2:10" x14ac:dyDescent="0.25">
      <c r="B14" s="49" t="s">
        <v>15</v>
      </c>
      <c r="C14" s="50" t="s">
        <v>37</v>
      </c>
      <c r="D14" s="51">
        <v>2003</v>
      </c>
      <c r="E14" s="51">
        <v>2006</v>
      </c>
      <c r="F14" s="19">
        <v>4</v>
      </c>
      <c r="G14" s="19">
        <v>1</v>
      </c>
      <c r="H14" s="53"/>
      <c r="I14" s="19"/>
      <c r="J14" s="19"/>
    </row>
    <row r="15" spans="2:10" x14ac:dyDescent="0.25">
      <c r="B15" s="49" t="s">
        <v>16</v>
      </c>
      <c r="C15" s="50" t="s">
        <v>38</v>
      </c>
      <c r="D15" s="51">
        <v>2004</v>
      </c>
      <c r="E15" s="51">
        <v>2006</v>
      </c>
      <c r="F15" s="19">
        <v>4</v>
      </c>
      <c r="G15" s="19">
        <v>1</v>
      </c>
      <c r="H15" s="53"/>
      <c r="I15" s="19"/>
      <c r="J15" s="19"/>
    </row>
    <row r="16" spans="2:10" x14ac:dyDescent="0.25">
      <c r="B16" s="49" t="s">
        <v>17</v>
      </c>
      <c r="C16" s="50" t="s">
        <v>39</v>
      </c>
      <c r="D16" s="51">
        <v>2005</v>
      </c>
      <c r="E16" s="51">
        <v>2006</v>
      </c>
      <c r="F16" s="19">
        <v>4</v>
      </c>
      <c r="G16" s="19">
        <v>1</v>
      </c>
      <c r="H16" s="53"/>
      <c r="I16" s="19"/>
      <c r="J16" s="19"/>
    </row>
    <row r="17" spans="2:10" x14ac:dyDescent="0.25">
      <c r="B17" s="49">
        <v>8</v>
      </c>
      <c r="C17" s="50" t="s">
        <v>40</v>
      </c>
      <c r="D17" s="51">
        <v>2000</v>
      </c>
      <c r="E17" s="51">
        <v>2002</v>
      </c>
      <c r="F17" s="19">
        <v>4</v>
      </c>
      <c r="G17" s="19">
        <v>1</v>
      </c>
      <c r="H17" s="53"/>
      <c r="I17" s="19"/>
      <c r="J17" s="19"/>
    </row>
    <row r="18" spans="2:10" x14ac:dyDescent="0.25">
      <c r="B18" s="49">
        <v>9</v>
      </c>
      <c r="C18" s="50" t="s">
        <v>41</v>
      </c>
      <c r="D18" s="51">
        <v>2003</v>
      </c>
      <c r="E18" s="51">
        <v>2005</v>
      </c>
      <c r="F18" s="19">
        <v>4</v>
      </c>
      <c r="G18" s="19">
        <v>1</v>
      </c>
      <c r="H18" s="53"/>
      <c r="I18" s="19"/>
      <c r="J18" s="19"/>
    </row>
    <row r="19" spans="2:10" x14ac:dyDescent="0.25">
      <c r="B19" s="49">
        <v>10</v>
      </c>
      <c r="C19" s="50" t="s">
        <v>42</v>
      </c>
      <c r="D19" s="51">
        <v>2003</v>
      </c>
      <c r="E19" s="51">
        <v>2005</v>
      </c>
      <c r="F19" s="19">
        <v>2</v>
      </c>
      <c r="G19" s="19">
        <v>0</v>
      </c>
      <c r="H19" s="53"/>
      <c r="I19" s="19"/>
      <c r="J19" s="19"/>
    </row>
    <row r="20" spans="2:10" x14ac:dyDescent="0.25">
      <c r="B20" s="49">
        <v>11</v>
      </c>
      <c r="C20" s="50" t="s">
        <v>43</v>
      </c>
      <c r="D20" s="51">
        <v>2003</v>
      </c>
      <c r="E20" s="51">
        <v>2005</v>
      </c>
      <c r="F20" s="19">
        <v>2</v>
      </c>
      <c r="G20" s="19">
        <v>1</v>
      </c>
      <c r="H20" s="53"/>
      <c r="I20" s="19"/>
      <c r="J20" s="19"/>
    </row>
    <row r="21" spans="2:10" x14ac:dyDescent="0.25">
      <c r="B21" s="49" t="s">
        <v>18</v>
      </c>
      <c r="C21" s="50" t="s">
        <v>44</v>
      </c>
      <c r="D21" s="51">
        <v>2003</v>
      </c>
      <c r="E21" s="51">
        <v>2005</v>
      </c>
      <c r="F21" s="19">
        <v>4</v>
      </c>
      <c r="G21" s="19">
        <v>1</v>
      </c>
      <c r="H21" s="53"/>
      <c r="I21" s="19"/>
      <c r="J21" s="19"/>
    </row>
    <row r="22" spans="2:10" x14ac:dyDescent="0.25">
      <c r="B22" s="49" t="s">
        <v>19</v>
      </c>
      <c r="C22" s="50" t="s">
        <v>45</v>
      </c>
      <c r="D22" s="51">
        <v>2000</v>
      </c>
      <c r="E22" s="51">
        <v>2002</v>
      </c>
      <c r="F22" s="19">
        <v>4</v>
      </c>
      <c r="G22" s="19">
        <v>1</v>
      </c>
      <c r="H22" s="53"/>
      <c r="I22" s="19"/>
      <c r="J22" s="19"/>
    </row>
    <row r="23" spans="2:10" x14ac:dyDescent="0.25">
      <c r="B23" s="49" t="s">
        <v>20</v>
      </c>
      <c r="C23" s="50" t="s">
        <v>46</v>
      </c>
      <c r="D23" s="51">
        <v>2000</v>
      </c>
      <c r="E23" s="51">
        <v>2002</v>
      </c>
      <c r="F23" s="19">
        <v>4</v>
      </c>
      <c r="G23" s="19">
        <v>1</v>
      </c>
      <c r="H23" s="53"/>
      <c r="I23" s="19"/>
      <c r="J23" s="19"/>
    </row>
    <row r="24" spans="2:10" x14ac:dyDescent="0.25">
      <c r="B24" s="49">
        <v>13</v>
      </c>
      <c r="C24" s="50" t="s">
        <v>47</v>
      </c>
      <c r="D24" s="51">
        <v>2000</v>
      </c>
      <c r="E24" s="51">
        <v>2002</v>
      </c>
      <c r="F24" s="19">
        <v>4</v>
      </c>
      <c r="G24" s="19">
        <v>1</v>
      </c>
      <c r="H24" s="53"/>
      <c r="I24" s="19"/>
      <c r="J24" s="19"/>
    </row>
    <row r="25" spans="2:10" s="7" customFormat="1" x14ac:dyDescent="0.25">
      <c r="B25" s="56"/>
    </row>
    <row r="26" spans="2:10" s="7" customFormat="1" x14ac:dyDescent="0.25">
      <c r="B26" s="56"/>
    </row>
  </sheetData>
  <sheetProtection password="C9F1" sheet="1" objects="1" scenarios="1"/>
  <customSheetViews>
    <customSheetView guid="{77659A47-A644-413D-8E6E-8BD784AE97F1}">
      <selection activeCell="B20" sqref="B20:C22"/>
      <pageMargins left="0.7" right="0.7" top="0.78740157499999996" bottom="0.78740157499999996" header="0.3" footer="0.3"/>
      <pageSetup paperSize="9" orientation="portrait" horizontalDpi="0" verticalDpi="0" r:id="rId1"/>
    </customSheetView>
  </customSheetViews>
  <pageMargins left="0.7" right="0.7" top="0.78740157499999996" bottom="0.78740157499999996"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Anleitung</vt:lpstr>
      <vt:lpstr>Meldung</vt:lpstr>
      <vt:lpstr>Zusammenstellung</vt:lpstr>
      <vt:lpstr>Rennübersicht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 Sack</dc:creator>
  <cp:lastModifiedBy>Marion</cp:lastModifiedBy>
  <cp:lastPrinted>2016-08-11T09:23:30Z</cp:lastPrinted>
  <dcterms:created xsi:type="dcterms:W3CDTF">2016-04-28T09:49:09Z</dcterms:created>
  <dcterms:modified xsi:type="dcterms:W3CDTF">2016-08-11T09:41:46Z</dcterms:modified>
</cp:coreProperties>
</file>